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8_{FE6000BB-F7A2-46E6-AA08-1125ECA8188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4" sheetId="4" r:id="rId2"/>
  </sheets>
  <definedNames>
    <definedName name="_xlnm.Print_Area" localSheetId="1">Hoja4!$A$1:$W$67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" i="4" l="1"/>
  <c r="W7" i="4" s="1"/>
  <c r="U8" i="4" l="1"/>
  <c r="W8" i="4" s="1"/>
  <c r="U9" i="4"/>
  <c r="W9" i="4" s="1"/>
  <c r="U10" i="4"/>
  <c r="W10" i="4" s="1"/>
  <c r="U11" i="4"/>
  <c r="W11" i="4" s="1"/>
  <c r="U12" i="4"/>
  <c r="W12" i="4" s="1"/>
  <c r="U13" i="4"/>
  <c r="W13" i="4" s="1"/>
  <c r="U14" i="4"/>
  <c r="W14" i="4" s="1"/>
  <c r="U15" i="4"/>
  <c r="W15" i="4" s="1"/>
  <c r="U16" i="4"/>
  <c r="W16" i="4" s="1"/>
  <c r="U17" i="4"/>
  <c r="W17" i="4" s="1"/>
  <c r="U18" i="4"/>
  <c r="W18" i="4" s="1"/>
  <c r="U19" i="4"/>
  <c r="W19" i="4" s="1"/>
  <c r="U20" i="4"/>
  <c r="W20" i="4" s="1"/>
  <c r="U21" i="4"/>
  <c r="W21" i="4" s="1"/>
  <c r="U22" i="4"/>
  <c r="W22" i="4" s="1"/>
  <c r="U23" i="4"/>
  <c r="W23" i="4" s="1"/>
  <c r="U24" i="4"/>
  <c r="W24" i="4" s="1"/>
  <c r="U25" i="4"/>
  <c r="W25" i="4" s="1"/>
  <c r="U26" i="4"/>
  <c r="W26" i="4" s="1"/>
  <c r="U27" i="4"/>
  <c r="W27" i="4" s="1"/>
  <c r="U28" i="4"/>
  <c r="W28" i="4" s="1"/>
  <c r="U29" i="4"/>
  <c r="W29" i="4" s="1"/>
  <c r="U30" i="4"/>
  <c r="W30" i="4" s="1"/>
  <c r="U31" i="4"/>
  <c r="W31" i="4" s="1"/>
  <c r="U32" i="4"/>
  <c r="W32" i="4" s="1"/>
  <c r="U33" i="4"/>
  <c r="W33" i="4" s="1"/>
  <c r="U34" i="4"/>
  <c r="W34" i="4" s="1"/>
  <c r="U35" i="4"/>
  <c r="W35" i="4" s="1"/>
  <c r="U36" i="4"/>
  <c r="W36" i="4" s="1"/>
  <c r="U37" i="4"/>
  <c r="W37" i="4" s="1"/>
  <c r="U38" i="4"/>
  <c r="W38" i="4" s="1"/>
  <c r="U39" i="4"/>
  <c r="W39" i="4" s="1"/>
  <c r="U40" i="4"/>
  <c r="W40" i="4" s="1"/>
  <c r="U41" i="4"/>
  <c r="W41" i="4" s="1"/>
  <c r="U42" i="4"/>
  <c r="W42" i="4" s="1"/>
  <c r="U43" i="4"/>
  <c r="W43" i="4" s="1"/>
  <c r="U44" i="4"/>
  <c r="W44" i="4" s="1"/>
  <c r="U45" i="4"/>
  <c r="W45" i="4" s="1"/>
  <c r="U46" i="4"/>
  <c r="W46" i="4" s="1"/>
  <c r="U47" i="4"/>
  <c r="W47" i="4" s="1"/>
  <c r="U48" i="4"/>
  <c r="W48" i="4" s="1"/>
  <c r="U49" i="4"/>
  <c r="W49" i="4" s="1"/>
  <c r="U50" i="4"/>
  <c r="W50" i="4" s="1"/>
  <c r="U51" i="4"/>
  <c r="W51" i="4" s="1"/>
  <c r="U52" i="4"/>
  <c r="W52" i="4" s="1"/>
  <c r="U53" i="4"/>
  <c r="W53" i="4" s="1"/>
  <c r="U54" i="4"/>
  <c r="W54" i="4" s="1"/>
  <c r="U55" i="4"/>
  <c r="W55" i="4" s="1"/>
  <c r="U56" i="4"/>
  <c r="W56" i="4" s="1"/>
  <c r="U57" i="4"/>
  <c r="W57" i="4" s="1"/>
  <c r="U58" i="4"/>
  <c r="W58" i="4" s="1"/>
  <c r="U59" i="4"/>
  <c r="W59" i="4" s="1"/>
  <c r="U60" i="4"/>
  <c r="W60" i="4" s="1"/>
  <c r="U61" i="4"/>
  <c r="W61" i="4" s="1"/>
  <c r="U62" i="4"/>
  <c r="W62" i="4" s="1"/>
  <c r="U63" i="4"/>
  <c r="W63" i="4" s="1"/>
  <c r="U64" i="4"/>
  <c r="W64" i="4" s="1"/>
  <c r="U65" i="4"/>
  <c r="W65" i="4" s="1"/>
  <c r="U66" i="4"/>
  <c r="W66" i="4" s="1"/>
  <c r="U6" i="4"/>
  <c r="U67" i="4" s="1"/>
  <c r="I67" i="4"/>
  <c r="J67" i="4"/>
  <c r="K67" i="4"/>
  <c r="L67" i="4"/>
  <c r="M67" i="4"/>
  <c r="N67" i="4"/>
  <c r="O67" i="4"/>
  <c r="P67" i="4"/>
  <c r="Q67" i="4"/>
  <c r="R67" i="4"/>
  <c r="S67" i="4"/>
  <c r="T67" i="4"/>
  <c r="V67" i="4"/>
  <c r="H67" i="4"/>
  <c r="H7" i="1"/>
  <c r="H6" i="1"/>
  <c r="H10" i="1" s="1"/>
  <c r="H11" i="1" s="1"/>
  <c r="G10" i="1"/>
  <c r="F10" i="1"/>
  <c r="W67" i="4" l="1"/>
  <c r="W6" i="4"/>
</calcChain>
</file>

<file path=xl/sharedStrings.xml><?xml version="1.0" encoding="utf-8"?>
<sst xmlns="http://schemas.openxmlformats.org/spreadsheetml/2006/main" count="237" uniqueCount="115">
  <si>
    <t>N</t>
  </si>
  <si>
    <t>Documento</t>
  </si>
  <si>
    <t>Nombre y Apellido</t>
  </si>
  <si>
    <t>Funcion</t>
  </si>
  <si>
    <t>Descuentos</t>
  </si>
  <si>
    <t>Asignacion Neta</t>
  </si>
  <si>
    <t>Firma</t>
  </si>
  <si>
    <t>SUB TOTAL</t>
  </si>
  <si>
    <t>TOTAL</t>
  </si>
  <si>
    <t>CONTROLADO POR:</t>
  </si>
  <si>
    <t>LIZ GARCIA</t>
  </si>
  <si>
    <t>AUTORIZADO POR:</t>
  </si>
  <si>
    <t>HUGO PORTILLO</t>
  </si>
  <si>
    <t>DIRECTORA DE ADMINISTRACION</t>
  </si>
  <si>
    <t>INTENDENTE MUNICIPAL</t>
  </si>
  <si>
    <t>ABOG. CELINO BENITEZ LOPEZ</t>
  </si>
  <si>
    <t>SECRETARIO GENERAL</t>
  </si>
  <si>
    <t xml:space="preserve"> </t>
  </si>
  <si>
    <t>Asignacion Mensual</t>
  </si>
  <si>
    <t>MARIZA CAREAGA</t>
  </si>
  <si>
    <t>DIRECTORA DE TRANSITO</t>
  </si>
  <si>
    <t>DIR. ADM Y FINANZAS</t>
  </si>
  <si>
    <t>LIZ DIONICIA GARCIA</t>
  </si>
  <si>
    <t>SON GUARANIES: UN MILLON SEISCIENTOS VEINTE MIL----------------------------------------------------------</t>
  </si>
  <si>
    <t>FECHA: 30/04/2018</t>
  </si>
  <si>
    <t>CELINO BENITEZ LOPEZ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</si>
  <si>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</si>
  <si>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</si>
  <si>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</si>
  <si>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</si>
  <si>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</si>
  <si>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</si>
  <si>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</si>
  <si>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</si>
  <si>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</si>
  <si>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</si>
  <si>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</si>
  <si>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ALEXANDRA GOIRIS</t>
  </si>
  <si>
    <t>ENCARGADA DE CAJA</t>
  </si>
  <si>
    <t>RUBEN CRISTALDO</t>
  </si>
  <si>
    <t>CONTRATADO</t>
  </si>
  <si>
    <t>HECTOR ARCE</t>
  </si>
  <si>
    <t>ARCADIO GONZALEZ</t>
  </si>
  <si>
    <t>ALCIDES FERNANDEZ</t>
  </si>
  <si>
    <t>JUSTINO GAUTO</t>
  </si>
  <si>
    <t>REINA MARTINEZ</t>
  </si>
  <si>
    <t>ANGELICA NARVAJA</t>
  </si>
  <si>
    <t>MARIELA CASCO</t>
  </si>
  <si>
    <t>LIDIA COLMAN</t>
  </si>
  <si>
    <t xml:space="preserve">AMELIO CRESTA </t>
  </si>
  <si>
    <t>MARIA ELIZABETH AGUILERA</t>
  </si>
  <si>
    <t>OLGA GIMENEZ</t>
  </si>
  <si>
    <t>ANA ROMINA GARCETE</t>
  </si>
  <si>
    <t>RODRIGO DUARTE</t>
  </si>
  <si>
    <t>PATRICIA BELEN LEIVA LEIVA</t>
  </si>
  <si>
    <t>EULALIA LEGAL</t>
  </si>
  <si>
    <t>MONICA GOIRIS</t>
  </si>
  <si>
    <t>LILIANA ESTELA CARDOZO</t>
  </si>
  <si>
    <t>THALIA ESTEFANY MARTINEZ</t>
  </si>
  <si>
    <t>HECTOR VILLALBA</t>
  </si>
  <si>
    <t>MIRNA GOIRIS</t>
  </si>
  <si>
    <t>LIBRADA GIMENEZ BORJA</t>
  </si>
  <si>
    <t>ROSA COLMAN</t>
  </si>
  <si>
    <t>JACKELINE SANCHEZ SAMUDIO</t>
  </si>
  <si>
    <t>GUSTAVO GIMENEZ</t>
  </si>
  <si>
    <t>FREDY OMAR AGÜERO</t>
  </si>
  <si>
    <t>AURORA YEGROS</t>
  </si>
  <si>
    <t>IRMA GOIRIS</t>
  </si>
  <si>
    <t>OBDULIA LOPEZ</t>
  </si>
  <si>
    <t>FATIMA ARMOA</t>
  </si>
  <si>
    <t>ALAN ANTONIO GOIRIS</t>
  </si>
  <si>
    <t>MARIA ISABEL GOIRIS BOGADO</t>
  </si>
  <si>
    <t>SECRETARIA J.M.</t>
  </si>
  <si>
    <t>JOAQUIN SAMUDIO</t>
  </si>
  <si>
    <t>JUEZ DE FALTA</t>
  </si>
  <si>
    <t>ARACELI RAMONA DUARTE</t>
  </si>
  <si>
    <t>FATIMA GOIRIS</t>
  </si>
  <si>
    <t>ENCARGADA CATASTRO</t>
  </si>
  <si>
    <t>WILSON CUEVAS</t>
  </si>
  <si>
    <t>CONCEJAL</t>
  </si>
  <si>
    <t>FATIMA NUÑEZ</t>
  </si>
  <si>
    <t>ALCIDES LEGAL</t>
  </si>
  <si>
    <t>MARIO ALDERETE</t>
  </si>
  <si>
    <t>GUSTAVO GOIRIS</t>
  </si>
  <si>
    <t>ROSENDO MARTINEZ</t>
  </si>
  <si>
    <t>ALFREDO ARIAS</t>
  </si>
  <si>
    <t>GERARDO ROA</t>
  </si>
  <si>
    <t>FAUSTINO GARCETE</t>
  </si>
  <si>
    <t>SARA TERESA FERREIRA DE MACHADO</t>
  </si>
  <si>
    <t xml:space="preserve">GLORIA SUBELDIA </t>
  </si>
  <si>
    <t>AURELIA GOIRIS</t>
  </si>
  <si>
    <t>ANSELMA BENITEZ</t>
  </si>
  <si>
    <t>URSO GARCIA</t>
  </si>
  <si>
    <t>CEFERINA GOIRIS</t>
  </si>
  <si>
    <t>ANA ALDERETE</t>
  </si>
  <si>
    <t>ZENON GIMENEZ</t>
  </si>
  <si>
    <t>LUCINA SUBELDIA ORTIZ</t>
  </si>
  <si>
    <t>LEONARDO LOPEZ</t>
  </si>
  <si>
    <t>Diciembre</t>
  </si>
  <si>
    <t>JESSICA CARDOZO</t>
  </si>
  <si>
    <t>Aguinaldo</t>
  </si>
  <si>
    <t>HUGO FRANCISCO PORTILLO</t>
  </si>
  <si>
    <t>SUGERENCIA DE PLANILLA PARA DAR CUMPLIMIENTO AL ARTÍCULO 7 DE LA LEY 5189/2014</t>
  </si>
  <si>
    <t>MONTO TOTAL</t>
  </si>
  <si>
    <t>Totales</t>
  </si>
  <si>
    <t>Denominacion</t>
  </si>
  <si>
    <t>Concepto</t>
  </si>
  <si>
    <t>Permanente</t>
  </si>
  <si>
    <t>Contratado</t>
  </si>
  <si>
    <t>Monto a Diciembre</t>
  </si>
  <si>
    <t>ASESORA</t>
  </si>
  <si>
    <t>SECRETARIA DE JUEZ</t>
  </si>
  <si>
    <t>Honorarios</t>
  </si>
  <si>
    <t>PLANILLA DE REMUNERACION ANUAL DEL EJERCICIO FISCAL AÑO 2021 - MUNICIPALIDAD YATAITY DEL GUAIRA</t>
  </si>
  <si>
    <t>GLORIA ANTONIA DUARTE DE FRIAS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</si>
</sst>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5" tint="0.3999755851924192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5" fontId="2" fillId="0" borderId="1" xfId="1" applyNumberFormat="1" applyFont="1" applyBorder="1"/>
    <xf numFmtId="165" fontId="0" fillId="0" borderId="1" xfId="0" applyNumberFormat="1" applyBorder="1"/>
    <xf numFmtId="165" fontId="2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165" fontId="2" fillId="0" borderId="1" xfId="1" applyNumberFormat="1" applyFont="1" applyBorder="1"/>
    <xf numFmtId="0" fontId="5" fillId="0" borderId="1" xfId="0" applyFont="1" applyBorder="1"/>
    <xf numFmtId="165" fontId="5" fillId="0" borderId="1" xfId="1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165" fontId="5" fillId="0" borderId="1" xfId="1" applyNumberFormat="1" applyFont="1" applyFill="1" applyBorder="1"/>
    <xf numFmtId="0" fontId="5" fillId="0" borderId="1" xfId="0" applyFont="1" applyFill="1" applyBorder="1" applyAlignment="1">
      <alignment wrapText="1"/>
    </xf>
    <xf numFmtId="1" fontId="5" fillId="0" borderId="1" xfId="1" applyNumberFormat="1" applyFont="1" applyBorder="1"/>
    <xf numFmtId="0" fontId="6" fillId="0" borderId="0" xfId="0" applyFont="1" applyBorder="1" applyAlignment="1"/>
    <xf numFmtId="165" fontId="0" fillId="0" borderId="3" xfId="0" applyNumberFormat="1" applyBorder="1"/>
    <xf numFmtId="165" fontId="0" fillId="0" borderId="4" xfId="0" applyNumberFormat="1" applyBorder="1"/>
    <xf numFmtId="0" fontId="0" fillId="0" borderId="5" xfId="0" applyBorder="1" applyAlignment="1">
      <alignment horizontal="center"/>
    </xf>
    <xf numFmtId="165" fontId="0" fillId="0" borderId="6" xfId="0" applyNumberFormat="1" applyBorder="1"/>
    <xf numFmtId="165" fontId="5" fillId="2" borderId="7" xfId="0" applyNumberFormat="1" applyFont="1" applyFill="1" applyBorder="1"/>
    <xf numFmtId="165" fontId="5" fillId="2" borderId="1" xfId="0" applyNumberFormat="1" applyFont="1" applyFill="1" applyBorder="1"/>
    <xf numFmtId="165" fontId="7" fillId="2" borderId="8" xfId="0" applyNumberFormat="1" applyFont="1" applyFill="1" applyBorder="1"/>
    <xf numFmtId="0" fontId="1" fillId="2" borderId="8" xfId="0" applyFont="1" applyFill="1" applyBorder="1" applyAlignment="1">
      <alignment horizontal="center" vertical="center" wrapText="1"/>
    </xf>
    <xf numFmtId="165" fontId="8" fillId="0" borderId="1" xfId="1" applyNumberFormat="1" applyFont="1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9</xdr:col>
      <xdr:colOff>9525</xdr:colOff>
      <xdr:row>8</xdr:row>
      <xdr:rowOff>352425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579543DB-BB62-402B-94FA-60E82406D0BA}"/>
            </a:ext>
          </a:extLst>
        </xdr:cNvPr>
        <xdr:cNvCxnSpPr/>
      </xdr:nvCxnSpPr>
      <xdr:spPr>
        <a:xfrm>
          <a:off x="1009650" y="3095625"/>
          <a:ext cx="1128712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5</xdr:col>
      <xdr:colOff>390526</xdr:colOff>
      <xdr:row>0</xdr:row>
      <xdr:rowOff>1438113</xdr:rowOff>
    </xdr:to>
    <xdr:pic>
      <xdr:nvPicPr>
        <xdr:cNvPr id="4215" name="Imagen 3">
          <a:extLst>
            <a:ext uri="{FF2B5EF4-FFF2-40B4-BE49-F238E27FC236}">
              <a16:creationId xmlns:a16="http://schemas.microsoft.com/office/drawing/2014/main" id="{EF611E80-E0FA-4A21-900D-6B4309B05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0"/>
          <a:ext cx="4572000" cy="143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9"/>
  <sheetViews>
    <sheetView topLeftCell="C1" workbookViewId="0">
      <selection activeCell="D19" sqref="D19"/>
    </sheetView>
  </sheetViews>
  <sheetFormatPr baseColWidth="10" defaultRowHeight="15" x14ac:dyDescent="0.25"/>
  <cols>
    <col min="1" max="1" width="8.28515625" customWidth="1"/>
    <col min="2" max="2" width="6.5703125" customWidth="1"/>
    <col min="3" max="3" width="13" customWidth="1"/>
    <col min="4" max="4" width="31.42578125" customWidth="1"/>
    <col min="5" max="5" width="19.7109375" customWidth="1"/>
    <col min="6" max="6" width="16.42578125" customWidth="1"/>
    <col min="7" max="7" width="15.42578125" customWidth="1"/>
    <col min="8" max="8" width="18.28515625" customWidth="1"/>
    <col min="9" max="9" width="23" customWidth="1"/>
  </cols>
  <sheetData>
    <row r="2" spans="2:9" x14ac:dyDescent="0.25">
      <c r="D2" s="1"/>
      <c r="E2" s="1"/>
      <c r="F2" s="1"/>
      <c r="G2" s="1"/>
      <c r="H2" s="2"/>
    </row>
    <row r="3" spans="2:9" x14ac:dyDescent="0.25">
      <c r="D3" s="1"/>
      <c r="E3" s="1"/>
      <c r="F3" s="1"/>
      <c r="G3" s="1"/>
      <c r="H3" s="2"/>
    </row>
    <row r="5" spans="2:9" ht="42" x14ac:dyDescent="0.35">
      <c r="B5" s="3" t="s">
        <v>0</v>
      </c>
      <c r="C5" s="3" t="s">
        <v>1</v>
      </c>
      <c r="D5" s="3" t="s">
        <v>2</v>
      </c>
      <c r="E5" s="3" t="s">
        <v>3</v>
      </c>
      <c r="F5" s="9" t="s">
        <v>18</v>
      </c>
      <c r="G5" s="3" t="s">
        <v>4</v>
      </c>
      <c r="H5" s="3" t="s">
        <v>5</v>
      </c>
      <c r="I5" s="3" t="s">
        <v>6</v>
      </c>
    </row>
    <row r="6" spans="2:9" ht="29.25" customHeight="1" x14ac:dyDescent="0.25">
      <c r="B6" s="4">
        <v>1</v>
      </c>
      <c r="C6" s="6">
        <v>2967832</v>
      </c>
      <c r="D6" s="4" t="s">
        <v>19</v>
      </c>
      <c r="E6" s="5" t="s">
        <v>20</v>
      </c>
      <c r="F6" s="6">
        <v>800000</v>
      </c>
      <c r="G6" s="6">
        <v>80000</v>
      </c>
      <c r="H6" s="6">
        <f>SUM(F6-G6)</f>
        <v>720000</v>
      </c>
      <c r="I6" s="4"/>
    </row>
    <row r="7" spans="2:9" ht="29.25" customHeight="1" x14ac:dyDescent="0.25">
      <c r="B7" s="4">
        <v>2</v>
      </c>
      <c r="C7" s="6">
        <v>2478146</v>
      </c>
      <c r="D7" s="4" t="s">
        <v>15</v>
      </c>
      <c r="E7" s="4" t="s">
        <v>16</v>
      </c>
      <c r="F7" s="6">
        <v>1000000</v>
      </c>
      <c r="G7" s="6">
        <v>100000</v>
      </c>
      <c r="H7" s="8">
        <f>SUM(F7-G7)</f>
        <v>900000</v>
      </c>
      <c r="I7" s="4"/>
    </row>
    <row r="8" spans="2:9" ht="29.25" customHeight="1" x14ac:dyDescent="0.25">
      <c r="B8" s="4">
        <v>3</v>
      </c>
      <c r="C8" s="6" t="s">
        <v>17</v>
      </c>
      <c r="D8" s="6" t="s">
        <v>17</v>
      </c>
      <c r="E8" s="6" t="s">
        <v>17</v>
      </c>
      <c r="F8" s="6" t="s">
        <v>17</v>
      </c>
      <c r="G8" s="4"/>
      <c r="H8" s="4"/>
      <c r="I8" s="4"/>
    </row>
    <row r="9" spans="2:9" ht="29.25" customHeight="1" x14ac:dyDescent="0.25">
      <c r="B9" s="4">
        <v>4</v>
      </c>
      <c r="C9" s="6" t="s">
        <v>17</v>
      </c>
      <c r="D9" s="6" t="s">
        <v>17</v>
      </c>
      <c r="E9" s="6" t="s">
        <v>17</v>
      </c>
      <c r="F9" s="6"/>
      <c r="G9" s="4"/>
      <c r="H9" s="4"/>
      <c r="I9" s="4"/>
    </row>
    <row r="10" spans="2:9" x14ac:dyDescent="0.25">
      <c r="C10" s="28" t="s">
        <v>7</v>
      </c>
      <c r="D10" s="28"/>
      <c r="E10" s="28"/>
      <c r="F10" s="7">
        <f>SUM(F6:F9)</f>
        <v>1800000</v>
      </c>
      <c r="G10" s="7">
        <f>SUM(G6:G9)</f>
        <v>180000</v>
      </c>
      <c r="H10" s="7">
        <f>SUM(H6:H9)</f>
        <v>1620000</v>
      </c>
      <c r="I10" s="4"/>
    </row>
    <row r="11" spans="2:9" x14ac:dyDescent="0.25">
      <c r="C11" s="29" t="s">
        <v>8</v>
      </c>
      <c r="D11" s="29"/>
      <c r="E11" s="29"/>
      <c r="F11" s="30"/>
      <c r="G11" s="30"/>
      <c r="H11" s="7">
        <f>SUM(H10)</f>
        <v>1620000</v>
      </c>
      <c r="I11" s="4"/>
    </row>
    <row r="12" spans="2:9" x14ac:dyDescent="0.25">
      <c r="C12" s="31" t="s">
        <v>23</v>
      </c>
      <c r="D12" s="31"/>
      <c r="E12" s="31"/>
    </row>
    <row r="13" spans="2:9" x14ac:dyDescent="0.25">
      <c r="C13" s="31"/>
      <c r="D13" s="31"/>
      <c r="E13" s="31"/>
    </row>
    <row r="16" spans="2:9" x14ac:dyDescent="0.25">
      <c r="D16" s="1"/>
      <c r="E16" t="s">
        <v>9</v>
      </c>
      <c r="F16" s="1" t="s">
        <v>10</v>
      </c>
      <c r="H16" t="s">
        <v>11</v>
      </c>
      <c r="I16" s="1" t="s">
        <v>12</v>
      </c>
    </row>
    <row r="17" spans="3:9" x14ac:dyDescent="0.25">
      <c r="D17" s="1"/>
      <c r="F17" t="s">
        <v>13</v>
      </c>
      <c r="I17" t="s">
        <v>14</v>
      </c>
    </row>
    <row r="18" spans="3:9" x14ac:dyDescent="0.25">
      <c r="D18">
        <v>0</v>
      </c>
    </row>
    <row r="19" spans="3:9" x14ac:dyDescent="0.25">
      <c r="C19" t="s">
        <v>24</v>
      </c>
    </row>
  </sheetData>
  <mergeCells count="3">
    <mergeCell ref="C10:E10"/>
    <mergeCell ref="C11:G11"/>
    <mergeCell ref="C12:E13"/>
  </mergeCells>
  <pageMargins left="0.51181102362204722" right="0.31496062992125984" top="0.74803149606299213" bottom="0.55118110236220474" header="0.31496062992125984" footer="0.31496062992125984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7"/>
  <sheetViews>
    <sheetView tabSelected="1" topLeftCell="A4" workbookViewId="0">
      <selection activeCell="D9" sqref="D9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1.7109375" customWidth="1"/>
    <col min="4" max="4" width="30.85546875" bestFit="1" customWidth="1"/>
    <col min="5" max="7" width="20.140625" customWidth="1"/>
    <col min="8" max="20" width="11.5703125" bestFit="1" customWidth="1"/>
    <col min="21" max="21" width="14.5703125" customWidth="1"/>
    <col min="22" max="22" width="11.5703125" bestFit="1" customWidth="1"/>
    <col min="23" max="23" width="12.5703125" bestFit="1" customWidth="1"/>
    <col min="24" max="24" width="3.28515625" customWidth="1"/>
  </cols>
  <sheetData>
    <row r="1" spans="1:256" ht="126" customHeight="1" x14ac:dyDescent="0.25"/>
    <row r="2" spans="1:256" ht="24" customHeight="1" x14ac:dyDescent="0.3">
      <c r="A2" s="18"/>
      <c r="B2" s="18" t="s">
        <v>102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21" customHeight="1" x14ac:dyDescent="0.25">
      <c r="D3" s="1"/>
      <c r="E3" s="1"/>
      <c r="F3" s="1"/>
      <c r="G3" s="1"/>
      <c r="H3" s="1"/>
      <c r="I3" s="32" t="s">
        <v>113</v>
      </c>
      <c r="J3" s="32"/>
      <c r="K3" s="32"/>
      <c r="L3" s="32"/>
      <c r="M3" s="32"/>
      <c r="N3" s="32"/>
      <c r="O3" s="32"/>
      <c r="P3" s="32"/>
      <c r="Q3" s="32"/>
    </row>
    <row r="4" spans="1:256" ht="15.75" thickBot="1" x14ac:dyDescent="0.3"/>
    <row r="5" spans="1:256" s="14" customFormat="1" ht="26.25" thickBot="1" x14ac:dyDescent="0.25">
      <c r="B5" s="26" t="s">
        <v>0</v>
      </c>
      <c r="C5" s="26" t="s">
        <v>1</v>
      </c>
      <c r="D5" s="26" t="s">
        <v>2</v>
      </c>
      <c r="E5" s="26" t="s">
        <v>3</v>
      </c>
      <c r="F5" s="26" t="s">
        <v>106</v>
      </c>
      <c r="G5" s="26" t="s">
        <v>105</v>
      </c>
      <c r="H5" s="26" t="s">
        <v>18</v>
      </c>
      <c r="I5" s="26" t="s">
        <v>26</v>
      </c>
      <c r="J5" s="26" t="s">
        <v>27</v>
      </c>
      <c r="K5" s="26" t="s">
        <v>28</v>
      </c>
      <c r="L5" s="26" t="s">
        <v>29</v>
      </c>
      <c r="M5" s="26" t="s">
        <v>30</v>
      </c>
      <c r="N5" s="26" t="s">
        <v>31</v>
      </c>
      <c r="O5" s="26" t="s">
        <v>32</v>
      </c>
      <c r="P5" s="26" t="s">
        <v>33</v>
      </c>
      <c r="Q5" s="26" t="s">
        <v>34</v>
      </c>
      <c r="R5" s="26" t="s">
        <v>35</v>
      </c>
      <c r="S5" s="26" t="s">
        <v>36</v>
      </c>
      <c r="T5" s="26" t="s">
        <v>98</v>
      </c>
      <c r="U5" s="26" t="s">
        <v>109</v>
      </c>
      <c r="V5" s="26" t="s">
        <v>100</v>
      </c>
      <c r="W5" s="26" t="s">
        <v>103</v>
      </c>
    </row>
    <row r="6" spans="1:256" s="14" customFormat="1" x14ac:dyDescent="0.25">
      <c r="B6" s="4">
        <v>1</v>
      </c>
      <c r="C6" s="12">
        <v>1724433</v>
      </c>
      <c r="D6" s="11" t="s">
        <v>101</v>
      </c>
      <c r="E6" s="13" t="s">
        <v>14</v>
      </c>
      <c r="F6" s="13">
        <v>111</v>
      </c>
      <c r="G6" s="13" t="s">
        <v>107</v>
      </c>
      <c r="H6" s="10">
        <v>1500000</v>
      </c>
      <c r="I6" s="10">
        <v>1500000</v>
      </c>
      <c r="J6" s="10">
        <v>1500000</v>
      </c>
      <c r="K6" s="10">
        <v>1500000</v>
      </c>
      <c r="L6" s="10">
        <v>1500000</v>
      </c>
      <c r="M6" s="10">
        <v>1500000</v>
      </c>
      <c r="N6" s="10">
        <v>1500000</v>
      </c>
      <c r="O6" s="10"/>
      <c r="P6" s="10"/>
      <c r="Q6" s="10"/>
      <c r="R6" s="10"/>
      <c r="S6" s="10"/>
      <c r="T6" s="10"/>
      <c r="U6" s="10">
        <f>SUM(H6:T6)</f>
        <v>10500000</v>
      </c>
      <c r="V6" s="10">
        <v>950000</v>
      </c>
      <c r="W6" s="23">
        <f>U6+V6</f>
        <v>11450000</v>
      </c>
    </row>
    <row r="7" spans="1:256" s="14" customFormat="1" x14ac:dyDescent="0.25">
      <c r="B7" s="4">
        <v>2</v>
      </c>
      <c r="C7" s="12">
        <v>3208710</v>
      </c>
      <c r="D7" s="11" t="s">
        <v>114</v>
      </c>
      <c r="E7" s="13" t="s">
        <v>14</v>
      </c>
      <c r="F7" s="13">
        <v>111</v>
      </c>
      <c r="G7" s="13" t="s">
        <v>107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v>1500000</v>
      </c>
      <c r="T7" s="10">
        <v>1500000</v>
      </c>
      <c r="U7" s="10">
        <f>SUM(H7:T7)</f>
        <v>3000000</v>
      </c>
      <c r="V7" s="10">
        <v>950000</v>
      </c>
      <c r="W7" s="23">
        <f>U7+V7</f>
        <v>3950000</v>
      </c>
    </row>
    <row r="8" spans="1:256" s="14" customFormat="1" ht="13.5" customHeight="1" x14ac:dyDescent="0.25">
      <c r="B8" s="11">
        <v>3</v>
      </c>
      <c r="C8" s="12">
        <v>3749254</v>
      </c>
      <c r="D8" s="11" t="s">
        <v>22</v>
      </c>
      <c r="E8" s="13" t="s">
        <v>21</v>
      </c>
      <c r="F8" s="13">
        <v>111</v>
      </c>
      <c r="G8" s="13" t="s">
        <v>107</v>
      </c>
      <c r="H8" s="12">
        <v>1200000</v>
      </c>
      <c r="I8" s="12">
        <v>1200000</v>
      </c>
      <c r="J8" s="12">
        <v>1200000</v>
      </c>
      <c r="K8" s="12">
        <v>1200000</v>
      </c>
      <c r="L8" s="12">
        <v>1200000</v>
      </c>
      <c r="M8" s="12">
        <v>1200000</v>
      </c>
      <c r="N8" s="12">
        <v>1200000</v>
      </c>
      <c r="O8" s="12">
        <v>1200000</v>
      </c>
      <c r="P8" s="12">
        <v>1200000</v>
      </c>
      <c r="Q8" s="12">
        <v>1200000</v>
      </c>
      <c r="R8" s="12">
        <v>1200000</v>
      </c>
      <c r="S8" s="12">
        <v>1200000</v>
      </c>
      <c r="T8" s="12">
        <v>1200000</v>
      </c>
      <c r="U8" s="10">
        <f t="shared" ref="U8:U65" si="0">SUM(H8:T8)</f>
        <v>15600000</v>
      </c>
      <c r="V8" s="12">
        <v>1200000</v>
      </c>
      <c r="W8" s="24">
        <f t="shared" ref="W8:W65" si="1">U8+V8</f>
        <v>16800000</v>
      </c>
    </row>
    <row r="9" spans="1:256" s="14" customFormat="1" ht="16.5" customHeight="1" x14ac:dyDescent="0.25">
      <c r="B9" s="11">
        <v>4</v>
      </c>
      <c r="C9" s="12">
        <v>2967832</v>
      </c>
      <c r="D9" s="11" t="s">
        <v>19</v>
      </c>
      <c r="E9" s="13" t="s">
        <v>20</v>
      </c>
      <c r="F9" s="13">
        <v>111</v>
      </c>
      <c r="G9" s="13" t="s">
        <v>107</v>
      </c>
      <c r="H9" s="12">
        <v>800000</v>
      </c>
      <c r="I9" s="12">
        <v>800000</v>
      </c>
      <c r="J9" s="12">
        <v>800000</v>
      </c>
      <c r="K9" s="12">
        <v>800000</v>
      </c>
      <c r="L9" s="12">
        <v>800000</v>
      </c>
      <c r="M9" s="12">
        <v>800000</v>
      </c>
      <c r="N9" s="12">
        <v>800000</v>
      </c>
      <c r="O9" s="12">
        <v>800000</v>
      </c>
      <c r="P9" s="12">
        <v>800000</v>
      </c>
      <c r="Q9" s="12">
        <v>800000</v>
      </c>
      <c r="R9" s="12">
        <v>800000</v>
      </c>
      <c r="S9" s="12">
        <v>800000</v>
      </c>
      <c r="T9" s="12">
        <v>800000</v>
      </c>
      <c r="U9" s="10">
        <f t="shared" si="0"/>
        <v>10400000</v>
      </c>
      <c r="V9" s="12">
        <v>800000</v>
      </c>
      <c r="W9" s="24">
        <f t="shared" si="1"/>
        <v>11200000</v>
      </c>
    </row>
    <row r="10" spans="1:256" s="14" customFormat="1" ht="18" customHeight="1" x14ac:dyDescent="0.25">
      <c r="B10" s="4">
        <v>5</v>
      </c>
      <c r="C10" s="12">
        <v>2478146</v>
      </c>
      <c r="D10" s="11" t="s">
        <v>25</v>
      </c>
      <c r="E10" s="11" t="s">
        <v>16</v>
      </c>
      <c r="F10" s="13">
        <v>111</v>
      </c>
      <c r="G10" s="13" t="s">
        <v>107</v>
      </c>
      <c r="H10" s="12">
        <v>1000000</v>
      </c>
      <c r="I10" s="12">
        <v>1000000</v>
      </c>
      <c r="J10" s="12">
        <v>1000000</v>
      </c>
      <c r="K10" s="12">
        <v>1000000</v>
      </c>
      <c r="L10" s="12">
        <v>1000000</v>
      </c>
      <c r="M10" s="12">
        <v>1000000</v>
      </c>
      <c r="N10" s="12">
        <v>1000000</v>
      </c>
      <c r="O10" s="12">
        <v>1000000</v>
      </c>
      <c r="P10" s="12">
        <v>1000000</v>
      </c>
      <c r="Q10" s="12">
        <v>1000000</v>
      </c>
      <c r="R10" s="12">
        <v>1000000</v>
      </c>
      <c r="S10" s="12">
        <v>1000000</v>
      </c>
      <c r="T10" s="12">
        <v>1000000</v>
      </c>
      <c r="U10" s="10">
        <f t="shared" si="0"/>
        <v>13000000</v>
      </c>
      <c r="V10" s="12">
        <v>1000000</v>
      </c>
      <c r="W10" s="24">
        <f t="shared" si="1"/>
        <v>14000000</v>
      </c>
    </row>
    <row r="11" spans="1:256" x14ac:dyDescent="0.25">
      <c r="B11" s="4">
        <v>6</v>
      </c>
      <c r="C11" s="12">
        <v>5576388</v>
      </c>
      <c r="D11" s="11" t="s">
        <v>37</v>
      </c>
      <c r="E11" s="13" t="s">
        <v>38</v>
      </c>
      <c r="F11" s="13">
        <v>111</v>
      </c>
      <c r="G11" s="13" t="s">
        <v>107</v>
      </c>
      <c r="H11" s="12">
        <v>800000</v>
      </c>
      <c r="I11" s="12">
        <v>800000</v>
      </c>
      <c r="J11" s="12">
        <v>800000</v>
      </c>
      <c r="K11" s="12">
        <v>800000</v>
      </c>
      <c r="L11" s="12">
        <v>800000</v>
      </c>
      <c r="M11" s="12">
        <v>800000</v>
      </c>
      <c r="N11" s="12">
        <v>800000</v>
      </c>
      <c r="O11" s="12">
        <v>800000</v>
      </c>
      <c r="P11" s="12">
        <v>800000</v>
      </c>
      <c r="Q11" s="12">
        <v>800000</v>
      </c>
      <c r="R11" s="12">
        <v>800000</v>
      </c>
      <c r="S11" s="12">
        <v>800000</v>
      </c>
      <c r="T11" s="12">
        <v>800000</v>
      </c>
      <c r="U11" s="10">
        <f t="shared" si="0"/>
        <v>10400000</v>
      </c>
      <c r="V11" s="12">
        <v>800000</v>
      </c>
      <c r="W11" s="24">
        <f t="shared" si="1"/>
        <v>11200000</v>
      </c>
    </row>
    <row r="12" spans="1:256" x14ac:dyDescent="0.25">
      <c r="B12" s="11">
        <v>7</v>
      </c>
      <c r="C12" s="12">
        <v>593319</v>
      </c>
      <c r="D12" s="11" t="s">
        <v>39</v>
      </c>
      <c r="E12" s="13" t="s">
        <v>40</v>
      </c>
      <c r="F12" s="13">
        <v>144</v>
      </c>
      <c r="G12" s="13" t="s">
        <v>108</v>
      </c>
      <c r="H12" s="12">
        <v>700000</v>
      </c>
      <c r="I12" s="12">
        <v>700000</v>
      </c>
      <c r="J12" s="12">
        <v>700000</v>
      </c>
      <c r="K12" s="12">
        <v>700000</v>
      </c>
      <c r="L12" s="12">
        <v>700000</v>
      </c>
      <c r="M12" s="12">
        <v>700000</v>
      </c>
      <c r="N12" s="12">
        <v>700000</v>
      </c>
      <c r="O12" s="12">
        <v>700000</v>
      </c>
      <c r="P12" s="12">
        <v>700000</v>
      </c>
      <c r="Q12" s="12">
        <v>700000</v>
      </c>
      <c r="R12" s="12">
        <v>700000</v>
      </c>
      <c r="S12" s="12">
        <v>700000</v>
      </c>
      <c r="T12" s="12">
        <v>700000</v>
      </c>
      <c r="U12" s="10">
        <f t="shared" si="0"/>
        <v>9100000</v>
      </c>
      <c r="V12" s="12">
        <v>700000</v>
      </c>
      <c r="W12" s="24">
        <f t="shared" si="1"/>
        <v>9800000</v>
      </c>
    </row>
    <row r="13" spans="1:256" x14ac:dyDescent="0.25">
      <c r="B13" s="11">
        <v>8</v>
      </c>
      <c r="C13" s="12">
        <v>3331151</v>
      </c>
      <c r="D13" s="11" t="s">
        <v>41</v>
      </c>
      <c r="E13" s="13" t="s">
        <v>40</v>
      </c>
      <c r="F13" s="13">
        <v>144</v>
      </c>
      <c r="G13" s="13" t="s">
        <v>108</v>
      </c>
      <c r="H13" s="12">
        <v>1000000</v>
      </c>
      <c r="I13" s="12">
        <v>1000000</v>
      </c>
      <c r="J13" s="12">
        <v>1000000</v>
      </c>
      <c r="K13" s="12">
        <v>1000000</v>
      </c>
      <c r="L13" s="12">
        <v>1000000</v>
      </c>
      <c r="M13" s="12">
        <v>1000000</v>
      </c>
      <c r="N13" s="12">
        <v>1000000</v>
      </c>
      <c r="O13" s="12">
        <v>1000000</v>
      </c>
      <c r="P13" s="12">
        <v>1000000</v>
      </c>
      <c r="Q13" s="12">
        <v>1000000</v>
      </c>
      <c r="R13" s="12">
        <v>1000000</v>
      </c>
      <c r="S13" s="12">
        <v>1000000</v>
      </c>
      <c r="T13" s="12">
        <v>1000000</v>
      </c>
      <c r="U13" s="10">
        <f t="shared" si="0"/>
        <v>13000000</v>
      </c>
      <c r="V13" s="12">
        <v>1000000</v>
      </c>
      <c r="W13" s="24">
        <f t="shared" si="1"/>
        <v>14000000</v>
      </c>
    </row>
    <row r="14" spans="1:256" x14ac:dyDescent="0.25">
      <c r="B14" s="4">
        <v>9</v>
      </c>
      <c r="C14" s="12">
        <v>965778</v>
      </c>
      <c r="D14" s="11" t="s">
        <v>42</v>
      </c>
      <c r="E14" s="13" t="s">
        <v>40</v>
      </c>
      <c r="F14" s="13">
        <v>144</v>
      </c>
      <c r="G14" s="13" t="s">
        <v>108</v>
      </c>
      <c r="H14" s="12">
        <v>1000000</v>
      </c>
      <c r="I14" s="12">
        <v>1000000</v>
      </c>
      <c r="J14" s="12">
        <v>1000000</v>
      </c>
      <c r="K14" s="12">
        <v>1000000</v>
      </c>
      <c r="L14" s="12">
        <v>1000000</v>
      </c>
      <c r="M14" s="12">
        <v>1000000</v>
      </c>
      <c r="N14" s="12">
        <v>1000000</v>
      </c>
      <c r="O14" s="12">
        <v>1000000</v>
      </c>
      <c r="P14" s="12">
        <v>1000000</v>
      </c>
      <c r="Q14" s="12">
        <v>1000000</v>
      </c>
      <c r="R14" s="12">
        <v>1000000</v>
      </c>
      <c r="S14" s="12">
        <v>1000000</v>
      </c>
      <c r="T14" s="12">
        <v>1000000</v>
      </c>
      <c r="U14" s="10">
        <f t="shared" si="0"/>
        <v>13000000</v>
      </c>
      <c r="V14" s="12">
        <v>1000000</v>
      </c>
      <c r="W14" s="24">
        <f t="shared" si="1"/>
        <v>14000000</v>
      </c>
    </row>
    <row r="15" spans="1:256" x14ac:dyDescent="0.25">
      <c r="B15" s="4">
        <v>10</v>
      </c>
      <c r="C15" s="12">
        <v>3025062</v>
      </c>
      <c r="D15" s="11" t="s">
        <v>43</v>
      </c>
      <c r="E15" s="13" t="s">
        <v>40</v>
      </c>
      <c r="F15" s="13">
        <v>144</v>
      </c>
      <c r="G15" s="13" t="s">
        <v>108</v>
      </c>
      <c r="H15" s="12">
        <v>1000000</v>
      </c>
      <c r="I15" s="12">
        <v>1000000</v>
      </c>
      <c r="J15" s="12">
        <v>1000000</v>
      </c>
      <c r="K15" s="12">
        <v>1000000</v>
      </c>
      <c r="L15" s="12">
        <v>1000000</v>
      </c>
      <c r="M15" s="12">
        <v>1000000</v>
      </c>
      <c r="N15" s="12">
        <v>1000000</v>
      </c>
      <c r="O15" s="12">
        <v>1000000</v>
      </c>
      <c r="P15" s="12">
        <v>1000000</v>
      </c>
      <c r="Q15" s="12">
        <v>1000000</v>
      </c>
      <c r="R15" s="12">
        <v>1000000</v>
      </c>
      <c r="S15" s="12">
        <v>1000000</v>
      </c>
      <c r="T15" s="12">
        <v>1000000</v>
      </c>
      <c r="U15" s="10">
        <f t="shared" si="0"/>
        <v>13000000</v>
      </c>
      <c r="V15" s="12">
        <v>1000000</v>
      </c>
      <c r="W15" s="24">
        <f t="shared" si="1"/>
        <v>14000000</v>
      </c>
    </row>
    <row r="16" spans="1:256" x14ac:dyDescent="0.25">
      <c r="B16" s="11">
        <v>11</v>
      </c>
      <c r="C16" s="12">
        <v>1542716</v>
      </c>
      <c r="D16" s="11" t="s">
        <v>44</v>
      </c>
      <c r="E16" s="13" t="s">
        <v>40</v>
      </c>
      <c r="F16" s="13">
        <v>144</v>
      </c>
      <c r="G16" s="13" t="s">
        <v>108</v>
      </c>
      <c r="H16" s="12">
        <v>300000</v>
      </c>
      <c r="I16" s="12">
        <v>300000</v>
      </c>
      <c r="J16" s="12">
        <v>300000</v>
      </c>
      <c r="K16" s="12">
        <v>300000</v>
      </c>
      <c r="L16" s="12">
        <v>300000</v>
      </c>
      <c r="M16" s="12">
        <v>300000</v>
      </c>
      <c r="N16" s="12">
        <v>300000</v>
      </c>
      <c r="O16" s="12">
        <v>300000</v>
      </c>
      <c r="P16" s="12">
        <v>300000</v>
      </c>
      <c r="Q16" s="12">
        <v>300000</v>
      </c>
      <c r="R16" s="12">
        <v>300000</v>
      </c>
      <c r="S16" s="12">
        <v>300000</v>
      </c>
      <c r="T16" s="12">
        <v>300000</v>
      </c>
      <c r="U16" s="10">
        <f t="shared" si="0"/>
        <v>3900000</v>
      </c>
      <c r="V16" s="12">
        <v>300000</v>
      </c>
      <c r="W16" s="24">
        <f t="shared" si="1"/>
        <v>4200000</v>
      </c>
    </row>
    <row r="17" spans="2:23" x14ac:dyDescent="0.25">
      <c r="B17" s="11">
        <v>12</v>
      </c>
      <c r="C17" s="12">
        <v>1358009</v>
      </c>
      <c r="D17" s="11" t="s">
        <v>45</v>
      </c>
      <c r="E17" s="13" t="s">
        <v>40</v>
      </c>
      <c r="F17" s="13">
        <v>144</v>
      </c>
      <c r="G17" s="13" t="s">
        <v>108</v>
      </c>
      <c r="H17" s="12">
        <v>600000</v>
      </c>
      <c r="I17" s="12">
        <v>600000</v>
      </c>
      <c r="J17" s="12">
        <v>600000</v>
      </c>
      <c r="K17" s="12">
        <v>600000</v>
      </c>
      <c r="L17" s="12">
        <v>600000</v>
      </c>
      <c r="M17" s="12">
        <v>600000</v>
      </c>
      <c r="N17" s="12">
        <v>600000</v>
      </c>
      <c r="O17" s="12">
        <v>600000</v>
      </c>
      <c r="P17" s="12">
        <v>600000</v>
      </c>
      <c r="Q17" s="12">
        <v>600000</v>
      </c>
      <c r="R17" s="12">
        <v>600000</v>
      </c>
      <c r="S17" s="12">
        <v>600000</v>
      </c>
      <c r="T17" s="12">
        <v>600000</v>
      </c>
      <c r="U17" s="10">
        <f t="shared" si="0"/>
        <v>7800000</v>
      </c>
      <c r="V17" s="12">
        <v>600000</v>
      </c>
      <c r="W17" s="24">
        <f t="shared" si="1"/>
        <v>8400000</v>
      </c>
    </row>
    <row r="18" spans="2:23" x14ac:dyDescent="0.25">
      <c r="B18" s="4">
        <v>13</v>
      </c>
      <c r="C18" s="12">
        <v>2312556</v>
      </c>
      <c r="D18" s="11" t="s">
        <v>46</v>
      </c>
      <c r="E18" s="13" t="s">
        <v>40</v>
      </c>
      <c r="F18" s="13">
        <v>144</v>
      </c>
      <c r="G18" s="13" t="s">
        <v>108</v>
      </c>
      <c r="H18" s="12">
        <v>800000</v>
      </c>
      <c r="I18" s="12">
        <v>800000</v>
      </c>
      <c r="J18" s="12">
        <v>800000</v>
      </c>
      <c r="K18" s="12">
        <v>800000</v>
      </c>
      <c r="L18" s="12">
        <v>800000</v>
      </c>
      <c r="M18" s="12">
        <v>800000</v>
      </c>
      <c r="N18" s="12">
        <v>800000</v>
      </c>
      <c r="O18" s="12">
        <v>800000</v>
      </c>
      <c r="P18" s="12">
        <v>800000</v>
      </c>
      <c r="Q18" s="12">
        <v>800000</v>
      </c>
      <c r="R18" s="12">
        <v>800000</v>
      </c>
      <c r="S18" s="12">
        <v>800000</v>
      </c>
      <c r="T18" s="12">
        <v>800000</v>
      </c>
      <c r="U18" s="10">
        <f t="shared" si="0"/>
        <v>10400000</v>
      </c>
      <c r="V18" s="12">
        <v>800000</v>
      </c>
      <c r="W18" s="24">
        <f t="shared" si="1"/>
        <v>11200000</v>
      </c>
    </row>
    <row r="19" spans="2:23" x14ac:dyDescent="0.25">
      <c r="B19" s="4">
        <v>14</v>
      </c>
      <c r="C19" s="12">
        <v>6024789</v>
      </c>
      <c r="D19" s="11" t="s">
        <v>47</v>
      </c>
      <c r="E19" s="13" t="s">
        <v>40</v>
      </c>
      <c r="F19" s="13">
        <v>144</v>
      </c>
      <c r="G19" s="13" t="s">
        <v>108</v>
      </c>
      <c r="H19" s="12">
        <v>500000</v>
      </c>
      <c r="I19" s="12">
        <v>500000</v>
      </c>
      <c r="J19" s="12">
        <v>500000</v>
      </c>
      <c r="K19" s="12">
        <v>500000</v>
      </c>
      <c r="L19" s="12">
        <v>500000</v>
      </c>
      <c r="M19" s="12">
        <v>500000</v>
      </c>
      <c r="N19" s="12">
        <v>500000</v>
      </c>
      <c r="O19" s="12">
        <v>500000</v>
      </c>
      <c r="P19" s="12">
        <v>500000</v>
      </c>
      <c r="Q19" s="12">
        <v>500000</v>
      </c>
      <c r="R19" s="12">
        <v>500000</v>
      </c>
      <c r="S19" s="12">
        <v>500000</v>
      </c>
      <c r="T19" s="12">
        <v>500000</v>
      </c>
      <c r="U19" s="10">
        <f t="shared" si="0"/>
        <v>6500000</v>
      </c>
      <c r="V19" s="12">
        <v>500000</v>
      </c>
      <c r="W19" s="24">
        <f t="shared" si="1"/>
        <v>7000000</v>
      </c>
    </row>
    <row r="20" spans="2:23" x14ac:dyDescent="0.25">
      <c r="B20" s="11">
        <v>15</v>
      </c>
      <c r="C20" s="12">
        <v>5942409</v>
      </c>
      <c r="D20" s="11" t="s">
        <v>48</v>
      </c>
      <c r="E20" s="13" t="s">
        <v>40</v>
      </c>
      <c r="F20" s="13">
        <v>144</v>
      </c>
      <c r="G20" s="13" t="s">
        <v>108</v>
      </c>
      <c r="H20" s="12">
        <v>450000</v>
      </c>
      <c r="I20" s="12">
        <v>450000</v>
      </c>
      <c r="J20" s="12">
        <v>450000</v>
      </c>
      <c r="K20" s="12">
        <v>450000</v>
      </c>
      <c r="L20" s="12">
        <v>450000</v>
      </c>
      <c r="M20" s="12">
        <v>450000</v>
      </c>
      <c r="N20" s="12">
        <v>450000</v>
      </c>
      <c r="O20" s="12">
        <v>450000</v>
      </c>
      <c r="P20" s="12">
        <v>450000</v>
      </c>
      <c r="Q20" s="12">
        <v>450000</v>
      </c>
      <c r="R20" s="12">
        <v>450000</v>
      </c>
      <c r="S20" s="12">
        <v>450000</v>
      </c>
      <c r="T20" s="12">
        <v>450000</v>
      </c>
      <c r="U20" s="10">
        <f t="shared" si="0"/>
        <v>5850000</v>
      </c>
      <c r="V20" s="12">
        <v>450000</v>
      </c>
      <c r="W20" s="24">
        <f t="shared" si="1"/>
        <v>6300000</v>
      </c>
    </row>
    <row r="21" spans="2:23" x14ac:dyDescent="0.25">
      <c r="B21" s="11">
        <v>16</v>
      </c>
      <c r="C21" s="12">
        <v>1181375</v>
      </c>
      <c r="D21" s="12" t="s">
        <v>49</v>
      </c>
      <c r="E21" s="13" t="s">
        <v>40</v>
      </c>
      <c r="F21" s="13">
        <v>144</v>
      </c>
      <c r="G21" s="13" t="s">
        <v>108</v>
      </c>
      <c r="H21" s="12">
        <v>400000</v>
      </c>
      <c r="I21" s="12">
        <v>400000</v>
      </c>
      <c r="J21" s="12">
        <v>400000</v>
      </c>
      <c r="K21" s="12">
        <v>400000</v>
      </c>
      <c r="L21" s="12">
        <v>400000</v>
      </c>
      <c r="M21" s="12">
        <v>400000</v>
      </c>
      <c r="N21" s="12">
        <v>400000</v>
      </c>
      <c r="O21" s="12">
        <v>400000</v>
      </c>
      <c r="P21" s="12">
        <v>400000</v>
      </c>
      <c r="Q21" s="12">
        <v>400000</v>
      </c>
      <c r="R21" s="12">
        <v>400000</v>
      </c>
      <c r="S21" s="12">
        <v>400000</v>
      </c>
      <c r="T21" s="12">
        <v>400000</v>
      </c>
      <c r="U21" s="10">
        <f t="shared" si="0"/>
        <v>5200000</v>
      </c>
      <c r="V21" s="12">
        <v>400000</v>
      </c>
      <c r="W21" s="24">
        <f t="shared" si="1"/>
        <v>5600000</v>
      </c>
    </row>
    <row r="22" spans="2:23" x14ac:dyDescent="0.25">
      <c r="B22" s="4">
        <v>17</v>
      </c>
      <c r="C22" s="12">
        <v>5890258</v>
      </c>
      <c r="D22" s="12" t="s">
        <v>50</v>
      </c>
      <c r="E22" s="13" t="s">
        <v>40</v>
      </c>
      <c r="F22" s="13">
        <v>144</v>
      </c>
      <c r="G22" s="13" t="s">
        <v>108</v>
      </c>
      <c r="H22" s="12">
        <v>400000</v>
      </c>
      <c r="I22" s="12">
        <v>400000</v>
      </c>
      <c r="J22" s="12">
        <v>400000</v>
      </c>
      <c r="K22" s="12">
        <v>400000</v>
      </c>
      <c r="L22" s="12">
        <v>400000</v>
      </c>
      <c r="M22" s="12">
        <v>400000</v>
      </c>
      <c r="N22" s="12">
        <v>400000</v>
      </c>
      <c r="O22" s="12">
        <v>400000</v>
      </c>
      <c r="P22" s="12">
        <v>400000</v>
      </c>
      <c r="Q22" s="12">
        <v>400000</v>
      </c>
      <c r="R22" s="12">
        <v>400000</v>
      </c>
      <c r="S22" s="12">
        <v>400000</v>
      </c>
      <c r="T22" s="12">
        <v>400000</v>
      </c>
      <c r="U22" s="10">
        <f t="shared" si="0"/>
        <v>5200000</v>
      </c>
      <c r="V22" s="12">
        <v>400000</v>
      </c>
      <c r="W22" s="24">
        <f t="shared" si="1"/>
        <v>5600000</v>
      </c>
    </row>
    <row r="23" spans="2:23" x14ac:dyDescent="0.25">
      <c r="B23" s="4">
        <v>18</v>
      </c>
      <c r="C23" s="12">
        <v>5470266</v>
      </c>
      <c r="D23" s="12" t="s">
        <v>51</v>
      </c>
      <c r="E23" s="13" t="s">
        <v>40</v>
      </c>
      <c r="F23" s="13">
        <v>144</v>
      </c>
      <c r="G23" s="13" t="s">
        <v>108</v>
      </c>
      <c r="H23" s="12">
        <v>400000</v>
      </c>
      <c r="I23" s="12">
        <v>400000</v>
      </c>
      <c r="J23" s="12">
        <v>400000</v>
      </c>
      <c r="K23" s="12">
        <v>400000</v>
      </c>
      <c r="L23" s="12">
        <v>400000</v>
      </c>
      <c r="M23" s="12">
        <v>400000</v>
      </c>
      <c r="N23" s="12">
        <v>400000</v>
      </c>
      <c r="O23" s="12">
        <v>400000</v>
      </c>
      <c r="P23" s="12">
        <v>400000</v>
      </c>
      <c r="Q23" s="12">
        <v>400000</v>
      </c>
      <c r="R23" s="12">
        <v>400000</v>
      </c>
      <c r="S23" s="12">
        <v>400000</v>
      </c>
      <c r="T23" s="12">
        <v>400000</v>
      </c>
      <c r="U23" s="10">
        <f t="shared" si="0"/>
        <v>5200000</v>
      </c>
      <c r="V23" s="12">
        <v>400000</v>
      </c>
      <c r="W23" s="24">
        <f t="shared" si="1"/>
        <v>5600000</v>
      </c>
    </row>
    <row r="24" spans="2:23" x14ac:dyDescent="0.25">
      <c r="B24" s="11">
        <v>19</v>
      </c>
      <c r="C24" s="12">
        <v>5129087</v>
      </c>
      <c r="D24" s="12" t="s">
        <v>52</v>
      </c>
      <c r="E24" s="13" t="s">
        <v>40</v>
      </c>
      <c r="F24" s="13">
        <v>144</v>
      </c>
      <c r="G24" s="13" t="s">
        <v>108</v>
      </c>
      <c r="H24" s="12">
        <v>400000</v>
      </c>
      <c r="I24" s="12">
        <v>400000</v>
      </c>
      <c r="J24" s="12">
        <v>400000</v>
      </c>
      <c r="K24" s="12">
        <v>400000</v>
      </c>
      <c r="L24" s="12">
        <v>400000</v>
      </c>
      <c r="M24" s="12">
        <v>400000</v>
      </c>
      <c r="N24" s="12">
        <v>400000</v>
      </c>
      <c r="O24" s="12">
        <v>400000</v>
      </c>
      <c r="P24" s="12">
        <v>400000</v>
      </c>
      <c r="Q24" s="12">
        <v>400000</v>
      </c>
      <c r="R24" s="12">
        <v>400000</v>
      </c>
      <c r="S24" s="12">
        <v>400000</v>
      </c>
      <c r="T24" s="12">
        <v>400000</v>
      </c>
      <c r="U24" s="10">
        <f t="shared" si="0"/>
        <v>5200000</v>
      </c>
      <c r="V24" s="12">
        <v>400000</v>
      </c>
      <c r="W24" s="24">
        <f t="shared" si="1"/>
        <v>5600000</v>
      </c>
    </row>
    <row r="25" spans="2:23" x14ac:dyDescent="0.25">
      <c r="B25" s="11">
        <v>20</v>
      </c>
      <c r="C25" s="12">
        <v>6270109</v>
      </c>
      <c r="D25" s="12" t="s">
        <v>53</v>
      </c>
      <c r="E25" s="13" t="s">
        <v>40</v>
      </c>
      <c r="F25" s="13">
        <v>144</v>
      </c>
      <c r="G25" s="13" t="s">
        <v>108</v>
      </c>
      <c r="H25" s="12">
        <v>350000</v>
      </c>
      <c r="I25" s="12">
        <v>350000</v>
      </c>
      <c r="J25" s="12">
        <v>350000</v>
      </c>
      <c r="K25" s="12">
        <v>350000</v>
      </c>
      <c r="L25" s="12">
        <v>350000</v>
      </c>
      <c r="M25" s="12">
        <v>350000</v>
      </c>
      <c r="N25" s="12">
        <v>350000</v>
      </c>
      <c r="O25" s="12">
        <v>350000</v>
      </c>
      <c r="P25" s="12">
        <v>350000</v>
      </c>
      <c r="Q25" s="12">
        <v>350000</v>
      </c>
      <c r="R25" s="12">
        <v>350000</v>
      </c>
      <c r="S25" s="12">
        <v>350000</v>
      </c>
      <c r="T25" s="12">
        <v>350000</v>
      </c>
      <c r="U25" s="10">
        <f t="shared" si="0"/>
        <v>4550000</v>
      </c>
      <c r="V25" s="12">
        <v>350000</v>
      </c>
      <c r="W25" s="24">
        <f t="shared" si="1"/>
        <v>4900000</v>
      </c>
    </row>
    <row r="26" spans="2:23" x14ac:dyDescent="0.25">
      <c r="B26" s="4">
        <v>21</v>
      </c>
      <c r="C26" s="12">
        <v>5373055</v>
      </c>
      <c r="D26" s="11" t="s">
        <v>54</v>
      </c>
      <c r="E26" s="13" t="s">
        <v>40</v>
      </c>
      <c r="F26" s="13">
        <v>144</v>
      </c>
      <c r="G26" s="13" t="s">
        <v>108</v>
      </c>
      <c r="H26" s="12">
        <v>500000</v>
      </c>
      <c r="I26" s="12">
        <v>500000</v>
      </c>
      <c r="J26" s="12">
        <v>500000</v>
      </c>
      <c r="K26" s="12">
        <v>500000</v>
      </c>
      <c r="L26" s="12">
        <v>500000</v>
      </c>
      <c r="M26" s="12">
        <v>500000</v>
      </c>
      <c r="N26" s="12">
        <v>500000</v>
      </c>
      <c r="O26" s="12">
        <v>500000</v>
      </c>
      <c r="P26" s="12">
        <v>500000</v>
      </c>
      <c r="Q26" s="12">
        <v>500000</v>
      </c>
      <c r="R26" s="12">
        <v>0</v>
      </c>
      <c r="S26" s="12">
        <v>0</v>
      </c>
      <c r="T26" s="12">
        <v>0</v>
      </c>
      <c r="U26" s="10">
        <f t="shared" si="0"/>
        <v>5000000</v>
      </c>
      <c r="V26" s="12">
        <v>0</v>
      </c>
      <c r="W26" s="24">
        <f t="shared" si="1"/>
        <v>5000000</v>
      </c>
    </row>
    <row r="27" spans="2:23" x14ac:dyDescent="0.25">
      <c r="B27" s="4">
        <v>22</v>
      </c>
      <c r="C27" s="12">
        <v>1371993</v>
      </c>
      <c r="D27" s="11" t="s">
        <v>55</v>
      </c>
      <c r="E27" s="13" t="s">
        <v>40</v>
      </c>
      <c r="F27" s="13">
        <v>144</v>
      </c>
      <c r="G27" s="13" t="s">
        <v>108</v>
      </c>
      <c r="H27" s="12">
        <v>600000</v>
      </c>
      <c r="I27" s="12">
        <v>600000</v>
      </c>
      <c r="J27" s="12">
        <v>600000</v>
      </c>
      <c r="K27" s="12">
        <v>600000</v>
      </c>
      <c r="L27" s="12">
        <v>600000</v>
      </c>
      <c r="M27" s="12">
        <v>600000</v>
      </c>
      <c r="N27" s="12">
        <v>600000</v>
      </c>
      <c r="O27" s="12">
        <v>600000</v>
      </c>
      <c r="P27" s="12">
        <v>600000</v>
      </c>
      <c r="Q27" s="12">
        <v>600000</v>
      </c>
      <c r="R27" s="12">
        <v>600000</v>
      </c>
      <c r="S27" s="12">
        <v>600000</v>
      </c>
      <c r="T27" s="12">
        <v>600000</v>
      </c>
      <c r="U27" s="10">
        <f t="shared" si="0"/>
        <v>7800000</v>
      </c>
      <c r="V27" s="12">
        <v>600000</v>
      </c>
      <c r="W27" s="24">
        <f t="shared" si="1"/>
        <v>8400000</v>
      </c>
    </row>
    <row r="28" spans="2:23" x14ac:dyDescent="0.25">
      <c r="B28" s="11">
        <v>23</v>
      </c>
      <c r="C28" s="12">
        <v>4288743</v>
      </c>
      <c r="D28" s="11" t="s">
        <v>56</v>
      </c>
      <c r="E28" s="13" t="s">
        <v>40</v>
      </c>
      <c r="F28" s="13">
        <v>144</v>
      </c>
      <c r="G28" s="13" t="s">
        <v>108</v>
      </c>
      <c r="H28" s="12">
        <v>600000</v>
      </c>
      <c r="I28" s="12">
        <v>600000</v>
      </c>
      <c r="J28" s="12">
        <v>600000</v>
      </c>
      <c r="K28" s="12">
        <v>600000</v>
      </c>
      <c r="L28" s="12">
        <v>600000</v>
      </c>
      <c r="M28" s="12">
        <v>600000</v>
      </c>
      <c r="N28" s="12">
        <v>600000</v>
      </c>
      <c r="O28" s="12">
        <v>600000</v>
      </c>
      <c r="P28" s="12">
        <v>600000</v>
      </c>
      <c r="Q28" s="12">
        <v>600000</v>
      </c>
      <c r="R28" s="12">
        <v>600000</v>
      </c>
      <c r="S28" s="12">
        <v>600000</v>
      </c>
      <c r="T28" s="12">
        <v>600000</v>
      </c>
      <c r="U28" s="10">
        <f t="shared" si="0"/>
        <v>7800000</v>
      </c>
      <c r="V28" s="12">
        <v>600000</v>
      </c>
      <c r="W28" s="24">
        <f t="shared" si="1"/>
        <v>8400000</v>
      </c>
    </row>
    <row r="29" spans="2:23" x14ac:dyDescent="0.25">
      <c r="B29" s="11">
        <v>24</v>
      </c>
      <c r="C29" s="12">
        <v>5587679</v>
      </c>
      <c r="D29" s="11" t="s">
        <v>57</v>
      </c>
      <c r="E29" s="13" t="s">
        <v>40</v>
      </c>
      <c r="F29" s="13">
        <v>144</v>
      </c>
      <c r="G29" s="13" t="s">
        <v>108</v>
      </c>
      <c r="H29" s="12">
        <v>600000</v>
      </c>
      <c r="I29" s="12">
        <v>600000</v>
      </c>
      <c r="J29" s="12">
        <v>600000</v>
      </c>
      <c r="K29" s="12">
        <v>600000</v>
      </c>
      <c r="L29" s="12">
        <v>600000</v>
      </c>
      <c r="M29" s="12">
        <v>600000</v>
      </c>
      <c r="N29" s="12">
        <v>600000</v>
      </c>
      <c r="O29" s="12">
        <v>600000</v>
      </c>
      <c r="P29" s="12">
        <v>600000</v>
      </c>
      <c r="Q29" s="12">
        <v>600000</v>
      </c>
      <c r="R29" s="12">
        <v>600000</v>
      </c>
      <c r="S29" s="12">
        <v>600000</v>
      </c>
      <c r="T29" s="12">
        <v>600000</v>
      </c>
      <c r="U29" s="10">
        <f t="shared" si="0"/>
        <v>7800000</v>
      </c>
      <c r="V29" s="12">
        <v>600000</v>
      </c>
      <c r="W29" s="24">
        <f t="shared" si="1"/>
        <v>8400000</v>
      </c>
    </row>
    <row r="30" spans="2:23" x14ac:dyDescent="0.25">
      <c r="B30" s="4">
        <v>25</v>
      </c>
      <c r="C30" s="12">
        <v>4276101</v>
      </c>
      <c r="D30" s="11" t="s">
        <v>58</v>
      </c>
      <c r="E30" s="13" t="s">
        <v>40</v>
      </c>
      <c r="F30" s="13">
        <v>144</v>
      </c>
      <c r="G30" s="13" t="s">
        <v>108</v>
      </c>
      <c r="H30" s="12">
        <v>600000</v>
      </c>
      <c r="I30" s="12">
        <v>600000</v>
      </c>
      <c r="J30" s="12">
        <v>600000</v>
      </c>
      <c r="K30" s="12">
        <v>600000</v>
      </c>
      <c r="L30" s="12">
        <v>600000</v>
      </c>
      <c r="M30" s="12">
        <v>600000</v>
      </c>
      <c r="N30" s="12">
        <v>600000</v>
      </c>
      <c r="O30" s="12">
        <v>600000</v>
      </c>
      <c r="P30" s="12">
        <v>600000</v>
      </c>
      <c r="Q30" s="12">
        <v>600000</v>
      </c>
      <c r="R30" s="12">
        <v>600000</v>
      </c>
      <c r="S30" s="12">
        <v>600000</v>
      </c>
      <c r="T30" s="12">
        <v>600000</v>
      </c>
      <c r="U30" s="10">
        <f t="shared" si="0"/>
        <v>7800000</v>
      </c>
      <c r="V30" s="12">
        <v>600000</v>
      </c>
      <c r="W30" s="24">
        <f t="shared" si="1"/>
        <v>8400000</v>
      </c>
    </row>
    <row r="31" spans="2:23" x14ac:dyDescent="0.25">
      <c r="B31" s="4">
        <v>26</v>
      </c>
      <c r="C31" s="12">
        <v>4110744</v>
      </c>
      <c r="D31" s="11" t="s">
        <v>59</v>
      </c>
      <c r="E31" s="13" t="s">
        <v>40</v>
      </c>
      <c r="F31" s="13">
        <v>144</v>
      </c>
      <c r="G31" s="13" t="s">
        <v>108</v>
      </c>
      <c r="H31" s="12">
        <v>600000</v>
      </c>
      <c r="I31" s="12">
        <v>600000</v>
      </c>
      <c r="J31" s="12">
        <v>600000</v>
      </c>
      <c r="K31" s="12">
        <v>600000</v>
      </c>
      <c r="L31" s="12">
        <v>600000</v>
      </c>
      <c r="M31" s="12">
        <v>600000</v>
      </c>
      <c r="N31" s="12">
        <v>600000</v>
      </c>
      <c r="O31" s="12">
        <v>600000</v>
      </c>
      <c r="P31" s="12">
        <v>600000</v>
      </c>
      <c r="Q31" s="12">
        <v>600000</v>
      </c>
      <c r="R31" s="12">
        <v>600000</v>
      </c>
      <c r="S31" s="12">
        <v>600000</v>
      </c>
      <c r="T31" s="12">
        <v>600000</v>
      </c>
      <c r="U31" s="10">
        <f t="shared" si="0"/>
        <v>7800000</v>
      </c>
      <c r="V31" s="12">
        <v>600000</v>
      </c>
      <c r="W31" s="24">
        <f t="shared" si="1"/>
        <v>8400000</v>
      </c>
    </row>
    <row r="32" spans="2:23" x14ac:dyDescent="0.25">
      <c r="B32" s="11">
        <v>27</v>
      </c>
      <c r="C32" s="12">
        <v>3433045</v>
      </c>
      <c r="D32" s="11" t="s">
        <v>60</v>
      </c>
      <c r="E32" s="13" t="s">
        <v>40</v>
      </c>
      <c r="F32" s="13">
        <v>144</v>
      </c>
      <c r="G32" s="13" t="s">
        <v>108</v>
      </c>
      <c r="H32" s="12">
        <v>500000</v>
      </c>
      <c r="I32" s="12">
        <v>500000</v>
      </c>
      <c r="J32" s="12">
        <v>500000</v>
      </c>
      <c r="K32" s="12">
        <v>500000</v>
      </c>
      <c r="L32" s="12">
        <v>500000</v>
      </c>
      <c r="M32" s="12">
        <v>500000</v>
      </c>
      <c r="N32" s="12">
        <v>500000</v>
      </c>
      <c r="O32" s="12">
        <v>500000</v>
      </c>
      <c r="P32" s="12">
        <v>500000</v>
      </c>
      <c r="Q32" s="12">
        <v>500000</v>
      </c>
      <c r="R32" s="12">
        <v>500000</v>
      </c>
      <c r="S32" s="12">
        <v>500000</v>
      </c>
      <c r="T32" s="12">
        <v>500000</v>
      </c>
      <c r="U32" s="10">
        <f t="shared" si="0"/>
        <v>6500000</v>
      </c>
      <c r="V32" s="12">
        <v>500000</v>
      </c>
      <c r="W32" s="24">
        <f t="shared" si="1"/>
        <v>7000000</v>
      </c>
    </row>
    <row r="33" spans="2:23" x14ac:dyDescent="0.25">
      <c r="B33" s="11">
        <v>28</v>
      </c>
      <c r="C33" s="12">
        <v>7698846</v>
      </c>
      <c r="D33" s="11" t="s">
        <v>61</v>
      </c>
      <c r="E33" s="13" t="s">
        <v>40</v>
      </c>
      <c r="F33" s="13">
        <v>144</v>
      </c>
      <c r="G33" s="13" t="s">
        <v>108</v>
      </c>
      <c r="H33" s="12">
        <v>500000</v>
      </c>
      <c r="I33" s="12">
        <v>500000</v>
      </c>
      <c r="J33" s="12">
        <v>500000</v>
      </c>
      <c r="K33" s="12">
        <v>500000</v>
      </c>
      <c r="L33" s="12">
        <v>500000</v>
      </c>
      <c r="M33" s="12">
        <v>500000</v>
      </c>
      <c r="N33" s="12">
        <v>500000</v>
      </c>
      <c r="O33" s="12">
        <v>500000</v>
      </c>
      <c r="P33" s="12">
        <v>500000</v>
      </c>
      <c r="Q33" s="12">
        <v>500000</v>
      </c>
      <c r="R33" s="12">
        <v>500000</v>
      </c>
      <c r="S33" s="12">
        <v>500000</v>
      </c>
      <c r="T33" s="12">
        <v>500000</v>
      </c>
      <c r="U33" s="10">
        <f t="shared" si="0"/>
        <v>6500000</v>
      </c>
      <c r="V33" s="12">
        <v>500000</v>
      </c>
      <c r="W33" s="24">
        <f t="shared" si="1"/>
        <v>7000000</v>
      </c>
    </row>
    <row r="34" spans="2:23" x14ac:dyDescent="0.25">
      <c r="B34" s="4">
        <v>29</v>
      </c>
      <c r="C34" s="12">
        <v>5942402</v>
      </c>
      <c r="D34" s="11" t="s">
        <v>62</v>
      </c>
      <c r="E34" s="13" t="s">
        <v>40</v>
      </c>
      <c r="F34" s="13">
        <v>144</v>
      </c>
      <c r="G34" s="13" t="s">
        <v>108</v>
      </c>
      <c r="H34" s="12">
        <v>400000</v>
      </c>
      <c r="I34" s="12">
        <v>400000</v>
      </c>
      <c r="J34" s="12">
        <v>400000</v>
      </c>
      <c r="K34" s="12">
        <v>400000</v>
      </c>
      <c r="L34" s="12">
        <v>400000</v>
      </c>
      <c r="M34" s="12">
        <v>400000</v>
      </c>
      <c r="N34" s="12">
        <v>400000</v>
      </c>
      <c r="O34" s="12">
        <v>400000</v>
      </c>
      <c r="P34" s="12">
        <v>400000</v>
      </c>
      <c r="Q34" s="12">
        <v>400000</v>
      </c>
      <c r="R34" s="12">
        <v>400000</v>
      </c>
      <c r="S34" s="12">
        <v>400000</v>
      </c>
      <c r="T34" s="12">
        <v>400000</v>
      </c>
      <c r="U34" s="10">
        <f t="shared" si="0"/>
        <v>5200000</v>
      </c>
      <c r="V34" s="12">
        <v>400000</v>
      </c>
      <c r="W34" s="24">
        <f t="shared" si="1"/>
        <v>5600000</v>
      </c>
    </row>
    <row r="35" spans="2:23" x14ac:dyDescent="0.25">
      <c r="B35" s="4">
        <v>30</v>
      </c>
      <c r="C35" s="12">
        <v>4605227</v>
      </c>
      <c r="D35" s="11" t="s">
        <v>63</v>
      </c>
      <c r="E35" s="13" t="s">
        <v>40</v>
      </c>
      <c r="F35" s="13">
        <v>144</v>
      </c>
      <c r="G35" s="13" t="s">
        <v>108</v>
      </c>
      <c r="H35" s="12">
        <v>500000</v>
      </c>
      <c r="I35" s="12">
        <v>500000</v>
      </c>
      <c r="J35" s="12">
        <v>500000</v>
      </c>
      <c r="K35" s="12">
        <v>500000</v>
      </c>
      <c r="L35" s="12">
        <v>500000</v>
      </c>
      <c r="M35" s="12">
        <v>500000</v>
      </c>
      <c r="N35" s="12">
        <v>500000</v>
      </c>
      <c r="O35" s="12">
        <v>500000</v>
      </c>
      <c r="P35" s="12">
        <v>500000</v>
      </c>
      <c r="Q35" s="12">
        <v>500000</v>
      </c>
      <c r="R35" s="12">
        <v>500000</v>
      </c>
      <c r="S35" s="12">
        <v>500000</v>
      </c>
      <c r="T35" s="12">
        <v>500000</v>
      </c>
      <c r="U35" s="10">
        <f t="shared" si="0"/>
        <v>6500000</v>
      </c>
      <c r="V35" s="12">
        <v>500000</v>
      </c>
      <c r="W35" s="24">
        <f t="shared" si="1"/>
        <v>7000000</v>
      </c>
    </row>
    <row r="36" spans="2:23" x14ac:dyDescent="0.25">
      <c r="B36" s="11">
        <v>31</v>
      </c>
      <c r="C36" s="12">
        <v>5247073</v>
      </c>
      <c r="D36" s="11" t="s">
        <v>64</v>
      </c>
      <c r="E36" s="13" t="s">
        <v>40</v>
      </c>
      <c r="F36" s="13">
        <v>144</v>
      </c>
      <c r="G36" s="13" t="s">
        <v>108</v>
      </c>
      <c r="H36" s="12">
        <v>1200000</v>
      </c>
      <c r="I36" s="12">
        <v>1200000</v>
      </c>
      <c r="J36" s="12">
        <v>1200000</v>
      </c>
      <c r="K36" s="12">
        <v>1200000</v>
      </c>
      <c r="L36" s="12">
        <v>1200000</v>
      </c>
      <c r="M36" s="12">
        <v>1200000</v>
      </c>
      <c r="N36" s="12">
        <v>1200000</v>
      </c>
      <c r="O36" s="12">
        <v>1200000</v>
      </c>
      <c r="P36" s="12">
        <v>1200000</v>
      </c>
      <c r="Q36" s="12">
        <v>1200000</v>
      </c>
      <c r="R36" s="12">
        <v>1200000</v>
      </c>
      <c r="S36" s="12">
        <v>1200000</v>
      </c>
      <c r="T36" s="12">
        <v>1200000</v>
      </c>
      <c r="U36" s="10">
        <f t="shared" si="0"/>
        <v>15600000</v>
      </c>
      <c r="V36" s="12">
        <v>1200000</v>
      </c>
      <c r="W36" s="24">
        <f t="shared" si="1"/>
        <v>16800000</v>
      </c>
    </row>
    <row r="37" spans="2:23" x14ac:dyDescent="0.25">
      <c r="B37" s="11">
        <v>32</v>
      </c>
      <c r="C37" s="12">
        <v>3383478</v>
      </c>
      <c r="D37" s="11" t="s">
        <v>65</v>
      </c>
      <c r="E37" s="13" t="s">
        <v>40</v>
      </c>
      <c r="F37" s="13">
        <v>144</v>
      </c>
      <c r="G37" s="13" t="s">
        <v>108</v>
      </c>
      <c r="H37" s="12">
        <v>1200000</v>
      </c>
      <c r="I37" s="12">
        <v>1200000</v>
      </c>
      <c r="J37" s="12">
        <v>1200000</v>
      </c>
      <c r="K37" s="12">
        <v>1200000</v>
      </c>
      <c r="L37" s="12">
        <v>1200000</v>
      </c>
      <c r="M37" s="12">
        <v>1200000</v>
      </c>
      <c r="N37" s="12">
        <v>1200000</v>
      </c>
      <c r="O37" s="12">
        <v>1200000</v>
      </c>
      <c r="P37" s="12">
        <v>1200000</v>
      </c>
      <c r="Q37" s="12">
        <v>1200000</v>
      </c>
      <c r="R37" s="12">
        <v>1200000</v>
      </c>
      <c r="S37" s="12">
        <v>1200000</v>
      </c>
      <c r="T37" s="12">
        <v>1200000</v>
      </c>
      <c r="U37" s="10">
        <f t="shared" si="0"/>
        <v>15600000</v>
      </c>
      <c r="V37" s="12">
        <v>1200000</v>
      </c>
      <c r="W37" s="24">
        <f t="shared" si="1"/>
        <v>16800000</v>
      </c>
    </row>
    <row r="38" spans="2:23" x14ac:dyDescent="0.25">
      <c r="B38" s="4">
        <v>33</v>
      </c>
      <c r="C38" s="12">
        <v>2458284</v>
      </c>
      <c r="D38" s="11" t="s">
        <v>66</v>
      </c>
      <c r="E38" s="13" t="s">
        <v>40</v>
      </c>
      <c r="F38" s="13">
        <v>144</v>
      </c>
      <c r="G38" s="13" t="s">
        <v>108</v>
      </c>
      <c r="H38" s="12">
        <v>400000</v>
      </c>
      <c r="I38" s="12">
        <v>400000</v>
      </c>
      <c r="J38" s="12">
        <v>400000</v>
      </c>
      <c r="K38" s="12">
        <v>400000</v>
      </c>
      <c r="L38" s="12">
        <v>400000</v>
      </c>
      <c r="M38" s="12">
        <v>400000</v>
      </c>
      <c r="N38" s="12">
        <v>400000</v>
      </c>
      <c r="O38" s="12">
        <v>400000</v>
      </c>
      <c r="P38" s="12">
        <v>400000</v>
      </c>
      <c r="Q38" s="12">
        <v>400000</v>
      </c>
      <c r="R38" s="12">
        <v>400000</v>
      </c>
      <c r="S38" s="12">
        <v>400000</v>
      </c>
      <c r="T38" s="12">
        <v>400000</v>
      </c>
      <c r="U38" s="10">
        <f t="shared" si="0"/>
        <v>5200000</v>
      </c>
      <c r="V38" s="12">
        <v>400000</v>
      </c>
      <c r="W38" s="24">
        <f t="shared" si="1"/>
        <v>5600000</v>
      </c>
    </row>
    <row r="39" spans="2:23" x14ac:dyDescent="0.25">
      <c r="B39" s="4">
        <v>34</v>
      </c>
      <c r="C39" s="12">
        <v>4869388</v>
      </c>
      <c r="D39" s="11" t="s">
        <v>67</v>
      </c>
      <c r="E39" s="13" t="s">
        <v>40</v>
      </c>
      <c r="F39" s="13">
        <v>144</v>
      </c>
      <c r="G39" s="13" t="s">
        <v>108</v>
      </c>
      <c r="H39" s="12">
        <v>400000</v>
      </c>
      <c r="I39" s="12">
        <v>400000</v>
      </c>
      <c r="J39" s="12">
        <v>400000</v>
      </c>
      <c r="K39" s="12">
        <v>400000</v>
      </c>
      <c r="L39" s="12">
        <v>400000</v>
      </c>
      <c r="M39" s="12">
        <v>400000</v>
      </c>
      <c r="N39" s="12">
        <v>400000</v>
      </c>
      <c r="O39" s="12">
        <v>400000</v>
      </c>
      <c r="P39" s="12">
        <v>400000</v>
      </c>
      <c r="Q39" s="12">
        <v>400000</v>
      </c>
      <c r="R39" s="12">
        <v>400000</v>
      </c>
      <c r="S39" s="12">
        <v>400000</v>
      </c>
      <c r="T39" s="12">
        <v>400000</v>
      </c>
      <c r="U39" s="10">
        <f t="shared" si="0"/>
        <v>5200000</v>
      </c>
      <c r="V39" s="12">
        <v>400000</v>
      </c>
      <c r="W39" s="24">
        <f t="shared" si="1"/>
        <v>5600000</v>
      </c>
    </row>
    <row r="40" spans="2:23" x14ac:dyDescent="0.25">
      <c r="B40" s="11">
        <v>35</v>
      </c>
      <c r="C40" s="12">
        <v>1357987</v>
      </c>
      <c r="D40" s="11" t="s">
        <v>68</v>
      </c>
      <c r="E40" s="13" t="s">
        <v>40</v>
      </c>
      <c r="F40" s="13">
        <v>144</v>
      </c>
      <c r="G40" s="13" t="s">
        <v>108</v>
      </c>
      <c r="H40" s="12">
        <v>300000</v>
      </c>
      <c r="I40" s="12">
        <v>300000</v>
      </c>
      <c r="J40" s="12">
        <v>300000</v>
      </c>
      <c r="K40" s="12">
        <v>300000</v>
      </c>
      <c r="L40" s="12">
        <v>300000</v>
      </c>
      <c r="M40" s="12">
        <v>300000</v>
      </c>
      <c r="N40" s="12">
        <v>300000</v>
      </c>
      <c r="O40" s="12">
        <v>300000</v>
      </c>
      <c r="P40" s="12">
        <v>300000</v>
      </c>
      <c r="Q40" s="12">
        <v>300000</v>
      </c>
      <c r="R40" s="12">
        <v>300000</v>
      </c>
      <c r="S40" s="12">
        <v>300000</v>
      </c>
      <c r="T40" s="12">
        <v>300000</v>
      </c>
      <c r="U40" s="10">
        <f t="shared" si="0"/>
        <v>3900000</v>
      </c>
      <c r="V40" s="12">
        <v>300000</v>
      </c>
      <c r="W40" s="24">
        <f t="shared" si="1"/>
        <v>4200000</v>
      </c>
    </row>
    <row r="41" spans="2:23" x14ac:dyDescent="0.25">
      <c r="B41" s="11">
        <v>36</v>
      </c>
      <c r="C41" s="12">
        <v>5482398</v>
      </c>
      <c r="D41" s="11" t="s">
        <v>69</v>
      </c>
      <c r="E41" s="13" t="s">
        <v>40</v>
      </c>
      <c r="F41" s="13">
        <v>144</v>
      </c>
      <c r="G41" s="13" t="s">
        <v>108</v>
      </c>
      <c r="H41" s="12">
        <v>400000</v>
      </c>
      <c r="I41" s="12">
        <v>400000</v>
      </c>
      <c r="J41" s="12">
        <v>400000</v>
      </c>
      <c r="K41" s="12">
        <v>400000</v>
      </c>
      <c r="L41" s="12">
        <v>400000</v>
      </c>
      <c r="M41" s="12">
        <v>400000</v>
      </c>
      <c r="N41" s="12">
        <v>400000</v>
      </c>
      <c r="O41" s="12">
        <v>400000</v>
      </c>
      <c r="P41" s="12">
        <v>400000</v>
      </c>
      <c r="Q41" s="12">
        <v>400000</v>
      </c>
      <c r="R41" s="12">
        <v>400000</v>
      </c>
      <c r="S41" s="12">
        <v>400000</v>
      </c>
      <c r="T41" s="12">
        <v>400000</v>
      </c>
      <c r="U41" s="10">
        <f t="shared" si="0"/>
        <v>5200000</v>
      </c>
      <c r="V41" s="12">
        <v>400000</v>
      </c>
      <c r="W41" s="24">
        <f t="shared" si="1"/>
        <v>5600000</v>
      </c>
    </row>
    <row r="42" spans="2:23" x14ac:dyDescent="0.25">
      <c r="B42" s="4">
        <v>37</v>
      </c>
      <c r="C42" s="12">
        <v>5942375</v>
      </c>
      <c r="D42" s="11" t="s">
        <v>70</v>
      </c>
      <c r="E42" s="13" t="s">
        <v>40</v>
      </c>
      <c r="F42" s="13">
        <v>144</v>
      </c>
      <c r="G42" s="13" t="s">
        <v>108</v>
      </c>
      <c r="H42" s="12">
        <v>300000</v>
      </c>
      <c r="I42" s="12">
        <v>300000</v>
      </c>
      <c r="J42" s="12">
        <v>300000</v>
      </c>
      <c r="K42" s="12">
        <v>300000</v>
      </c>
      <c r="L42" s="12">
        <v>300000</v>
      </c>
      <c r="M42" s="12">
        <v>300000</v>
      </c>
      <c r="N42" s="12">
        <v>300000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0">
        <f t="shared" si="0"/>
        <v>2100000</v>
      </c>
      <c r="V42" s="17">
        <v>0</v>
      </c>
      <c r="W42" s="24">
        <f t="shared" si="1"/>
        <v>2100000</v>
      </c>
    </row>
    <row r="43" spans="2:23" x14ac:dyDescent="0.25">
      <c r="B43" s="4">
        <v>38</v>
      </c>
      <c r="C43" s="12">
        <v>4449322</v>
      </c>
      <c r="D43" s="11" t="s">
        <v>71</v>
      </c>
      <c r="E43" s="13" t="s">
        <v>72</v>
      </c>
      <c r="F43" s="13">
        <v>144</v>
      </c>
      <c r="G43" s="13" t="s">
        <v>108</v>
      </c>
      <c r="H43" s="12">
        <v>300000</v>
      </c>
      <c r="I43" s="12">
        <v>300000</v>
      </c>
      <c r="J43" s="12">
        <v>300000</v>
      </c>
      <c r="K43" s="12">
        <v>300000</v>
      </c>
      <c r="L43" s="12">
        <v>300000</v>
      </c>
      <c r="M43" s="12">
        <v>300000</v>
      </c>
      <c r="N43" s="12">
        <v>300000</v>
      </c>
      <c r="O43" s="12">
        <v>300000</v>
      </c>
      <c r="P43" s="12">
        <v>300000</v>
      </c>
      <c r="Q43" s="12">
        <v>300000</v>
      </c>
      <c r="R43" s="12">
        <v>300000</v>
      </c>
      <c r="S43" s="12">
        <v>300000</v>
      </c>
      <c r="T43" s="12">
        <v>300000</v>
      </c>
      <c r="U43" s="10">
        <f t="shared" si="0"/>
        <v>3900000</v>
      </c>
      <c r="V43" s="12">
        <v>300000</v>
      </c>
      <c r="W43" s="24">
        <f t="shared" si="1"/>
        <v>4200000</v>
      </c>
    </row>
    <row r="44" spans="2:23" x14ac:dyDescent="0.25">
      <c r="B44" s="11">
        <v>39</v>
      </c>
      <c r="C44" s="12">
        <v>878740</v>
      </c>
      <c r="D44" s="11" t="s">
        <v>73</v>
      </c>
      <c r="E44" s="13" t="s">
        <v>74</v>
      </c>
      <c r="F44" s="13">
        <v>144</v>
      </c>
      <c r="G44" s="13" t="s">
        <v>108</v>
      </c>
      <c r="H44" s="12">
        <v>300000</v>
      </c>
      <c r="I44" s="12">
        <v>300000</v>
      </c>
      <c r="J44" s="12">
        <v>300000</v>
      </c>
      <c r="K44" s="12">
        <v>300000</v>
      </c>
      <c r="L44" s="12">
        <v>300000</v>
      </c>
      <c r="M44" s="12">
        <v>300000</v>
      </c>
      <c r="N44" s="12">
        <v>300000</v>
      </c>
      <c r="O44" s="12">
        <v>300000</v>
      </c>
      <c r="P44" s="12">
        <v>300000</v>
      </c>
      <c r="Q44" s="12">
        <v>300000</v>
      </c>
      <c r="R44" s="12">
        <v>300000</v>
      </c>
      <c r="S44" s="12">
        <v>300000</v>
      </c>
      <c r="T44" s="12">
        <v>300000</v>
      </c>
      <c r="U44" s="10">
        <f t="shared" si="0"/>
        <v>3900000</v>
      </c>
      <c r="V44" s="12">
        <v>300000</v>
      </c>
      <c r="W44" s="24">
        <f t="shared" si="1"/>
        <v>4200000</v>
      </c>
    </row>
    <row r="45" spans="2:23" x14ac:dyDescent="0.25">
      <c r="B45" s="11">
        <v>40</v>
      </c>
      <c r="C45" s="12">
        <v>6028453</v>
      </c>
      <c r="D45" s="12" t="s">
        <v>75</v>
      </c>
      <c r="E45" s="27" t="s">
        <v>111</v>
      </c>
      <c r="F45" s="13">
        <v>144</v>
      </c>
      <c r="G45" s="13" t="s">
        <v>108</v>
      </c>
      <c r="H45" s="12">
        <v>300000</v>
      </c>
      <c r="I45" s="12">
        <v>300000</v>
      </c>
      <c r="J45" s="12">
        <v>300000</v>
      </c>
      <c r="K45" s="12">
        <v>300000</v>
      </c>
      <c r="L45" s="12">
        <v>300000</v>
      </c>
      <c r="M45" s="12">
        <v>300000</v>
      </c>
      <c r="N45" s="12">
        <v>300000</v>
      </c>
      <c r="O45" s="12">
        <v>300000</v>
      </c>
      <c r="P45" s="12">
        <v>300000</v>
      </c>
      <c r="Q45" s="12">
        <v>300000</v>
      </c>
      <c r="R45" s="12">
        <v>300000</v>
      </c>
      <c r="S45" s="12">
        <v>300000</v>
      </c>
      <c r="T45" s="12">
        <v>300000</v>
      </c>
      <c r="U45" s="10">
        <f t="shared" si="0"/>
        <v>3900000</v>
      </c>
      <c r="V45" s="12">
        <v>300000</v>
      </c>
      <c r="W45" s="24">
        <f t="shared" si="1"/>
        <v>4200000</v>
      </c>
    </row>
    <row r="46" spans="2:23" x14ac:dyDescent="0.25">
      <c r="B46" s="4">
        <v>41</v>
      </c>
      <c r="C46" s="12">
        <v>4449312</v>
      </c>
      <c r="D46" s="11" t="s">
        <v>76</v>
      </c>
      <c r="E46" s="13" t="s">
        <v>77</v>
      </c>
      <c r="F46" s="13">
        <v>144</v>
      </c>
      <c r="G46" s="13" t="s">
        <v>108</v>
      </c>
      <c r="H46" s="12">
        <v>600000</v>
      </c>
      <c r="I46" s="12">
        <v>600000</v>
      </c>
      <c r="J46" s="12">
        <v>600000</v>
      </c>
      <c r="K46" s="12">
        <v>600000</v>
      </c>
      <c r="L46" s="12">
        <v>600000</v>
      </c>
      <c r="M46" s="12">
        <v>600000</v>
      </c>
      <c r="N46" s="12">
        <v>600000</v>
      </c>
      <c r="O46" s="12">
        <v>600000</v>
      </c>
      <c r="P46" s="12">
        <v>600000</v>
      </c>
      <c r="Q46" s="12">
        <v>600000</v>
      </c>
      <c r="R46" s="12">
        <v>600000</v>
      </c>
      <c r="S46" s="12">
        <v>600000</v>
      </c>
      <c r="T46" s="12">
        <v>600000</v>
      </c>
      <c r="U46" s="10">
        <f t="shared" si="0"/>
        <v>7800000</v>
      </c>
      <c r="V46" s="12">
        <v>600000</v>
      </c>
      <c r="W46" s="24">
        <f t="shared" si="1"/>
        <v>8400000</v>
      </c>
    </row>
    <row r="47" spans="2:23" x14ac:dyDescent="0.25">
      <c r="B47" s="4">
        <v>42</v>
      </c>
      <c r="C47" s="12">
        <v>1268200</v>
      </c>
      <c r="D47" s="11" t="s">
        <v>78</v>
      </c>
      <c r="E47" s="13" t="s">
        <v>79</v>
      </c>
      <c r="F47" s="13">
        <v>112</v>
      </c>
      <c r="G47" s="13" t="s">
        <v>107</v>
      </c>
      <c r="H47" s="12">
        <v>280454</v>
      </c>
      <c r="I47" s="12">
        <v>280454</v>
      </c>
      <c r="J47" s="12">
        <v>280454</v>
      </c>
      <c r="K47" s="12">
        <v>280454</v>
      </c>
      <c r="L47" s="12">
        <v>280454</v>
      </c>
      <c r="M47" s="12">
        <v>280454</v>
      </c>
      <c r="N47" s="12">
        <v>310000</v>
      </c>
      <c r="O47" s="12">
        <v>310000</v>
      </c>
      <c r="P47" s="12">
        <v>310000</v>
      </c>
      <c r="Q47" s="12">
        <v>310000</v>
      </c>
      <c r="R47" s="12">
        <v>310000</v>
      </c>
      <c r="S47" s="12">
        <v>310000</v>
      </c>
      <c r="T47" s="12">
        <v>310000</v>
      </c>
      <c r="U47" s="10">
        <f t="shared" si="0"/>
        <v>3852724</v>
      </c>
      <c r="V47" s="10">
        <v>208333</v>
      </c>
      <c r="W47" s="24">
        <f t="shared" si="1"/>
        <v>4061057</v>
      </c>
    </row>
    <row r="48" spans="2:23" x14ac:dyDescent="0.25">
      <c r="B48" s="11">
        <v>43</v>
      </c>
      <c r="C48" s="12">
        <v>1756834</v>
      </c>
      <c r="D48" s="11" t="s">
        <v>80</v>
      </c>
      <c r="E48" s="13" t="s">
        <v>79</v>
      </c>
      <c r="F48" s="13">
        <v>112</v>
      </c>
      <c r="G48" s="13" t="s">
        <v>107</v>
      </c>
      <c r="H48" s="12">
        <v>280454</v>
      </c>
      <c r="I48" s="12">
        <v>280454</v>
      </c>
      <c r="J48" s="12">
        <v>280454</v>
      </c>
      <c r="K48" s="12">
        <v>280454</v>
      </c>
      <c r="L48" s="12">
        <v>280454</v>
      </c>
      <c r="M48" s="12">
        <v>280454</v>
      </c>
      <c r="N48" s="12">
        <v>310000</v>
      </c>
      <c r="O48" s="12">
        <v>310000</v>
      </c>
      <c r="P48" s="12">
        <v>310000</v>
      </c>
      <c r="Q48" s="12">
        <v>310000</v>
      </c>
      <c r="R48" s="12">
        <v>310000</v>
      </c>
      <c r="S48" s="12">
        <v>310000</v>
      </c>
      <c r="T48" s="12">
        <v>310000</v>
      </c>
      <c r="U48" s="10">
        <f t="shared" si="0"/>
        <v>3852724</v>
      </c>
      <c r="V48" s="10">
        <v>250000</v>
      </c>
      <c r="W48" s="24">
        <f t="shared" si="1"/>
        <v>4102724</v>
      </c>
    </row>
    <row r="49" spans="2:23" x14ac:dyDescent="0.25">
      <c r="B49" s="11">
        <v>44</v>
      </c>
      <c r="C49" s="12">
        <v>2230021</v>
      </c>
      <c r="D49" s="11" t="s">
        <v>81</v>
      </c>
      <c r="E49" s="13" t="s">
        <v>79</v>
      </c>
      <c r="F49" s="13">
        <v>112</v>
      </c>
      <c r="G49" s="13" t="s">
        <v>107</v>
      </c>
      <c r="H49" s="12">
        <v>280454</v>
      </c>
      <c r="I49" s="12">
        <v>280454</v>
      </c>
      <c r="J49" s="12">
        <v>280454</v>
      </c>
      <c r="K49" s="12">
        <v>280454</v>
      </c>
      <c r="L49" s="12">
        <v>280454</v>
      </c>
      <c r="M49" s="12">
        <v>280454</v>
      </c>
      <c r="N49" s="12">
        <v>310000</v>
      </c>
      <c r="O49" s="12">
        <v>310000</v>
      </c>
      <c r="P49" s="12">
        <v>310000</v>
      </c>
      <c r="Q49" s="12">
        <v>310000</v>
      </c>
      <c r="R49" s="12">
        <v>310000</v>
      </c>
      <c r="S49" s="12">
        <v>310000</v>
      </c>
      <c r="T49" s="12">
        <v>310000</v>
      </c>
      <c r="U49" s="10">
        <f t="shared" si="0"/>
        <v>3852724</v>
      </c>
      <c r="V49" s="10">
        <v>250000</v>
      </c>
      <c r="W49" s="24">
        <f t="shared" si="1"/>
        <v>4102724</v>
      </c>
    </row>
    <row r="50" spans="2:23" x14ac:dyDescent="0.25">
      <c r="B50" s="4">
        <v>45</v>
      </c>
      <c r="C50" s="12">
        <v>2033468</v>
      </c>
      <c r="D50" s="11" t="s">
        <v>82</v>
      </c>
      <c r="E50" s="13" t="s">
        <v>79</v>
      </c>
      <c r="F50" s="13">
        <v>112</v>
      </c>
      <c r="G50" s="13" t="s">
        <v>107</v>
      </c>
      <c r="H50" s="12">
        <v>280454</v>
      </c>
      <c r="I50" s="12">
        <v>280454</v>
      </c>
      <c r="J50" s="12">
        <v>280454</v>
      </c>
      <c r="K50" s="12">
        <v>280454</v>
      </c>
      <c r="L50" s="12">
        <v>280454</v>
      </c>
      <c r="M50" s="12">
        <v>280454</v>
      </c>
      <c r="N50" s="12">
        <v>310000</v>
      </c>
      <c r="O50" s="12">
        <v>310000</v>
      </c>
      <c r="P50" s="12">
        <v>310000</v>
      </c>
      <c r="Q50" s="12">
        <v>310000</v>
      </c>
      <c r="R50" s="12">
        <v>310000</v>
      </c>
      <c r="S50" s="12">
        <v>310000</v>
      </c>
      <c r="T50" s="12">
        <v>310000</v>
      </c>
      <c r="U50" s="10">
        <f t="shared" si="0"/>
        <v>3852724</v>
      </c>
      <c r="V50" s="10">
        <v>250000</v>
      </c>
      <c r="W50" s="24">
        <f t="shared" si="1"/>
        <v>4102724</v>
      </c>
    </row>
    <row r="51" spans="2:23" x14ac:dyDescent="0.25">
      <c r="B51" s="4">
        <v>46</v>
      </c>
      <c r="C51" s="12">
        <v>2297348</v>
      </c>
      <c r="D51" s="12" t="s">
        <v>83</v>
      </c>
      <c r="E51" s="13" t="s">
        <v>79</v>
      </c>
      <c r="F51" s="13">
        <v>112</v>
      </c>
      <c r="G51" s="13" t="s">
        <v>107</v>
      </c>
      <c r="H51" s="12">
        <v>280454</v>
      </c>
      <c r="I51" s="12">
        <v>280454</v>
      </c>
      <c r="J51" s="12">
        <v>280454</v>
      </c>
      <c r="K51" s="12">
        <v>280454</v>
      </c>
      <c r="L51" s="12">
        <v>280454</v>
      </c>
      <c r="M51" s="12">
        <v>280454</v>
      </c>
      <c r="N51" s="12">
        <v>310000</v>
      </c>
      <c r="O51" s="12">
        <v>310000</v>
      </c>
      <c r="P51" s="12">
        <v>310000</v>
      </c>
      <c r="Q51" s="12">
        <v>310000</v>
      </c>
      <c r="R51" s="12">
        <v>310000</v>
      </c>
      <c r="S51" s="12">
        <v>310000</v>
      </c>
      <c r="T51" s="12">
        <v>310000</v>
      </c>
      <c r="U51" s="10">
        <f t="shared" si="0"/>
        <v>3852724</v>
      </c>
      <c r="V51" s="10">
        <v>250000</v>
      </c>
      <c r="W51" s="24">
        <f t="shared" si="1"/>
        <v>4102724</v>
      </c>
    </row>
    <row r="52" spans="2:23" x14ac:dyDescent="0.25">
      <c r="B52" s="11">
        <v>47</v>
      </c>
      <c r="C52" s="12">
        <v>983506</v>
      </c>
      <c r="D52" s="12" t="s">
        <v>84</v>
      </c>
      <c r="E52" s="13" t="s">
        <v>79</v>
      </c>
      <c r="F52" s="13">
        <v>112</v>
      </c>
      <c r="G52" s="13" t="s">
        <v>107</v>
      </c>
      <c r="H52" s="12">
        <v>280454</v>
      </c>
      <c r="I52" s="12">
        <v>280454</v>
      </c>
      <c r="J52" s="12">
        <v>280454</v>
      </c>
      <c r="K52" s="12">
        <v>280454</v>
      </c>
      <c r="L52" s="12">
        <v>280454</v>
      </c>
      <c r="M52" s="12">
        <v>280454</v>
      </c>
      <c r="N52" s="12">
        <v>310000</v>
      </c>
      <c r="O52" s="12">
        <v>310000</v>
      </c>
      <c r="P52" s="12">
        <v>310000</v>
      </c>
      <c r="Q52" s="12">
        <v>310000</v>
      </c>
      <c r="R52" s="12">
        <v>310000</v>
      </c>
      <c r="S52" s="12">
        <v>310000</v>
      </c>
      <c r="T52" s="12">
        <v>310000</v>
      </c>
      <c r="U52" s="10">
        <f t="shared" si="0"/>
        <v>3852724</v>
      </c>
      <c r="V52" s="10">
        <v>250000</v>
      </c>
      <c r="W52" s="24">
        <f t="shared" si="1"/>
        <v>4102724</v>
      </c>
    </row>
    <row r="53" spans="2:23" x14ac:dyDescent="0.25">
      <c r="B53" s="11">
        <v>48</v>
      </c>
      <c r="C53" s="12">
        <v>6155770</v>
      </c>
      <c r="D53" s="12" t="s">
        <v>85</v>
      </c>
      <c r="E53" s="13" t="s">
        <v>79</v>
      </c>
      <c r="F53" s="13">
        <v>112</v>
      </c>
      <c r="G53" s="13" t="s">
        <v>107</v>
      </c>
      <c r="H53" s="12">
        <v>280454</v>
      </c>
      <c r="I53" s="12">
        <v>280454</v>
      </c>
      <c r="J53" s="12">
        <v>280454</v>
      </c>
      <c r="K53" s="12">
        <v>280454</v>
      </c>
      <c r="L53" s="12">
        <v>280454</v>
      </c>
      <c r="M53" s="12">
        <v>280454</v>
      </c>
      <c r="N53" s="12">
        <v>310000</v>
      </c>
      <c r="O53" s="12">
        <v>310000</v>
      </c>
      <c r="P53" s="12">
        <v>310000</v>
      </c>
      <c r="Q53" s="12">
        <v>310000</v>
      </c>
      <c r="R53" s="12">
        <v>310000</v>
      </c>
      <c r="S53" s="12">
        <v>310000</v>
      </c>
      <c r="T53" s="12">
        <v>310000</v>
      </c>
      <c r="U53" s="10">
        <f t="shared" si="0"/>
        <v>3852724</v>
      </c>
      <c r="V53" s="10">
        <v>250000</v>
      </c>
      <c r="W53" s="24">
        <f t="shared" si="1"/>
        <v>4102724</v>
      </c>
    </row>
    <row r="54" spans="2:23" x14ac:dyDescent="0.25">
      <c r="B54" s="4">
        <v>49</v>
      </c>
      <c r="C54" s="12">
        <v>1387788</v>
      </c>
      <c r="D54" s="12" t="s">
        <v>86</v>
      </c>
      <c r="E54" s="13" t="s">
        <v>79</v>
      </c>
      <c r="F54" s="13">
        <v>112</v>
      </c>
      <c r="G54" s="13" t="s">
        <v>107</v>
      </c>
      <c r="H54" s="12">
        <v>280454</v>
      </c>
      <c r="I54" s="12">
        <v>280454</v>
      </c>
      <c r="J54" s="12">
        <v>280454</v>
      </c>
      <c r="K54" s="12">
        <v>280454</v>
      </c>
      <c r="L54" s="12">
        <v>280454</v>
      </c>
      <c r="M54" s="12">
        <v>280454</v>
      </c>
      <c r="N54" s="12">
        <v>310000</v>
      </c>
      <c r="O54" s="12">
        <v>310000</v>
      </c>
      <c r="P54" s="12">
        <v>310000</v>
      </c>
      <c r="Q54" s="12">
        <v>310000</v>
      </c>
      <c r="R54" s="12">
        <v>310000</v>
      </c>
      <c r="S54" s="12">
        <v>310000</v>
      </c>
      <c r="T54" s="12">
        <v>310000</v>
      </c>
      <c r="U54" s="10">
        <f t="shared" si="0"/>
        <v>3852724</v>
      </c>
      <c r="V54" s="10">
        <v>250000</v>
      </c>
      <c r="W54" s="24">
        <f t="shared" si="1"/>
        <v>4102724</v>
      </c>
    </row>
    <row r="55" spans="2:23" x14ac:dyDescent="0.25">
      <c r="B55" s="4">
        <v>50</v>
      </c>
      <c r="C55" s="12">
        <v>2137189</v>
      </c>
      <c r="D55" s="12" t="s">
        <v>87</v>
      </c>
      <c r="E55" s="13" t="s">
        <v>79</v>
      </c>
      <c r="F55" s="13">
        <v>112</v>
      </c>
      <c r="G55" s="13" t="s">
        <v>107</v>
      </c>
      <c r="H55" s="12">
        <v>280454</v>
      </c>
      <c r="I55" s="12">
        <v>280454</v>
      </c>
      <c r="J55" s="12">
        <v>280454</v>
      </c>
      <c r="K55" s="12">
        <v>280454</v>
      </c>
      <c r="L55" s="12">
        <v>280454</v>
      </c>
      <c r="M55" s="12">
        <v>280454</v>
      </c>
      <c r="N55" s="12">
        <v>310000</v>
      </c>
      <c r="O55" s="12">
        <v>310000</v>
      </c>
      <c r="P55" s="12">
        <v>310000</v>
      </c>
      <c r="Q55" s="12">
        <v>310000</v>
      </c>
      <c r="R55" s="12">
        <v>310000</v>
      </c>
      <c r="S55" s="12">
        <v>310000</v>
      </c>
      <c r="T55" s="12">
        <v>310000</v>
      </c>
      <c r="U55" s="10">
        <f t="shared" si="0"/>
        <v>3852724</v>
      </c>
      <c r="V55" s="10">
        <v>250000</v>
      </c>
      <c r="W55" s="24">
        <f t="shared" si="1"/>
        <v>4102724</v>
      </c>
    </row>
    <row r="56" spans="2:23" x14ac:dyDescent="0.25">
      <c r="B56" s="11">
        <v>51</v>
      </c>
      <c r="C56" s="12">
        <v>4642445</v>
      </c>
      <c r="D56" s="12" t="s">
        <v>99</v>
      </c>
      <c r="E56" s="13" t="s">
        <v>79</v>
      </c>
      <c r="F56" s="13">
        <v>112</v>
      </c>
      <c r="G56" s="13" t="s">
        <v>107</v>
      </c>
      <c r="H56" s="12">
        <v>310000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2">
        <v>310000</v>
      </c>
      <c r="U56" s="10">
        <f t="shared" si="0"/>
        <v>620000</v>
      </c>
      <c r="V56" s="10">
        <v>41667</v>
      </c>
      <c r="W56" s="24">
        <f t="shared" si="1"/>
        <v>661667</v>
      </c>
    </row>
    <row r="57" spans="2:23" x14ac:dyDescent="0.25">
      <c r="B57" s="11">
        <v>52</v>
      </c>
      <c r="C57" s="15">
        <v>1442543</v>
      </c>
      <c r="D57" s="15" t="s">
        <v>88</v>
      </c>
      <c r="E57" s="16" t="s">
        <v>110</v>
      </c>
      <c r="F57" s="16">
        <v>145</v>
      </c>
      <c r="G57" s="16" t="s">
        <v>112</v>
      </c>
      <c r="H57" s="15">
        <v>5000000</v>
      </c>
      <c r="I57" s="15">
        <v>5000000</v>
      </c>
      <c r="J57" s="15">
        <v>5000000</v>
      </c>
      <c r="K57" s="15">
        <v>5000000</v>
      </c>
      <c r="L57" s="15">
        <v>5000000</v>
      </c>
      <c r="M57" s="15">
        <v>5000000</v>
      </c>
      <c r="N57" s="15">
        <v>5000000</v>
      </c>
      <c r="O57" s="15">
        <v>5000000</v>
      </c>
      <c r="P57" s="15">
        <v>5000000</v>
      </c>
      <c r="Q57" s="15">
        <v>5000000</v>
      </c>
      <c r="R57" s="15">
        <v>5000000</v>
      </c>
      <c r="S57" s="15">
        <v>5000000</v>
      </c>
      <c r="T57" s="15">
        <v>5000000</v>
      </c>
      <c r="U57" s="10">
        <f t="shared" si="0"/>
        <v>65000000</v>
      </c>
      <c r="V57" s="15">
        <v>5000000</v>
      </c>
      <c r="W57" s="24">
        <f t="shared" si="1"/>
        <v>70000000</v>
      </c>
    </row>
    <row r="58" spans="2:23" x14ac:dyDescent="0.25">
      <c r="B58" s="4">
        <v>53</v>
      </c>
      <c r="C58" s="12">
        <v>7046620</v>
      </c>
      <c r="D58" s="11" t="s">
        <v>89</v>
      </c>
      <c r="E58" s="13" t="s">
        <v>40</v>
      </c>
      <c r="F58" s="13">
        <v>144</v>
      </c>
      <c r="G58" s="13" t="s">
        <v>108</v>
      </c>
      <c r="H58" s="12">
        <v>350000</v>
      </c>
      <c r="I58" s="12">
        <v>350000</v>
      </c>
      <c r="J58" s="12">
        <v>350000</v>
      </c>
      <c r="K58" s="12">
        <v>350000</v>
      </c>
      <c r="L58" s="12">
        <v>350000</v>
      </c>
      <c r="M58" s="12">
        <v>350000</v>
      </c>
      <c r="N58" s="12">
        <v>350000</v>
      </c>
      <c r="O58" s="12">
        <v>350000</v>
      </c>
      <c r="P58" s="12">
        <v>350000</v>
      </c>
      <c r="Q58" s="12">
        <v>350000</v>
      </c>
      <c r="R58" s="12">
        <v>350000</v>
      </c>
      <c r="S58" s="12">
        <v>350000</v>
      </c>
      <c r="T58" s="12">
        <v>350000</v>
      </c>
      <c r="U58" s="10">
        <f t="shared" si="0"/>
        <v>4550000</v>
      </c>
      <c r="V58" s="12">
        <v>350000</v>
      </c>
      <c r="W58" s="24">
        <f t="shared" si="1"/>
        <v>4900000</v>
      </c>
    </row>
    <row r="59" spans="2:23" x14ac:dyDescent="0.25">
      <c r="B59" s="4">
        <v>54</v>
      </c>
      <c r="C59" s="12">
        <v>2601704</v>
      </c>
      <c r="D59" s="11" t="s">
        <v>90</v>
      </c>
      <c r="E59" s="11" t="s">
        <v>40</v>
      </c>
      <c r="F59" s="13">
        <v>144</v>
      </c>
      <c r="G59" s="13" t="s">
        <v>108</v>
      </c>
      <c r="H59" s="12">
        <v>350000</v>
      </c>
      <c r="I59" s="12">
        <v>350000</v>
      </c>
      <c r="J59" s="12">
        <v>350000</v>
      </c>
      <c r="K59" s="12">
        <v>350000</v>
      </c>
      <c r="L59" s="12">
        <v>350000</v>
      </c>
      <c r="M59" s="12">
        <v>350000</v>
      </c>
      <c r="N59" s="12">
        <v>350000</v>
      </c>
      <c r="O59" s="12">
        <v>350000</v>
      </c>
      <c r="P59" s="12">
        <v>350000</v>
      </c>
      <c r="Q59" s="12">
        <v>350000</v>
      </c>
      <c r="R59" s="12">
        <v>350000</v>
      </c>
      <c r="S59" s="12">
        <v>350000</v>
      </c>
      <c r="T59" s="12">
        <v>350000</v>
      </c>
      <c r="U59" s="10">
        <f t="shared" si="0"/>
        <v>4550000</v>
      </c>
      <c r="V59" s="12">
        <v>350000</v>
      </c>
      <c r="W59" s="24">
        <f t="shared" si="1"/>
        <v>4900000</v>
      </c>
    </row>
    <row r="60" spans="2:23" x14ac:dyDescent="0.25">
      <c r="B60" s="11">
        <v>55</v>
      </c>
      <c r="C60" s="12">
        <v>2478145</v>
      </c>
      <c r="D60" s="11" t="s">
        <v>91</v>
      </c>
      <c r="E60" s="11" t="s">
        <v>40</v>
      </c>
      <c r="F60" s="13">
        <v>144</v>
      </c>
      <c r="G60" s="13" t="s">
        <v>108</v>
      </c>
      <c r="H60" s="12">
        <v>550000</v>
      </c>
      <c r="I60" s="12">
        <v>550000</v>
      </c>
      <c r="J60" s="12">
        <v>550000</v>
      </c>
      <c r="K60" s="12">
        <v>550000</v>
      </c>
      <c r="L60" s="12">
        <v>550000</v>
      </c>
      <c r="M60" s="12">
        <v>550000</v>
      </c>
      <c r="N60" s="12">
        <v>550000</v>
      </c>
      <c r="O60" s="12">
        <v>550000</v>
      </c>
      <c r="P60" s="12">
        <v>550000</v>
      </c>
      <c r="Q60" s="12">
        <v>550000</v>
      </c>
      <c r="R60" s="12">
        <v>550000</v>
      </c>
      <c r="S60" s="12">
        <v>550000</v>
      </c>
      <c r="T60" s="12">
        <v>550000</v>
      </c>
      <c r="U60" s="10">
        <f t="shared" si="0"/>
        <v>7150000</v>
      </c>
      <c r="V60" s="12">
        <v>550000</v>
      </c>
      <c r="W60" s="24">
        <f t="shared" si="1"/>
        <v>7700000</v>
      </c>
    </row>
    <row r="61" spans="2:23" x14ac:dyDescent="0.25">
      <c r="B61" s="11">
        <v>56</v>
      </c>
      <c r="C61" s="12">
        <v>674598</v>
      </c>
      <c r="D61" s="11" t="s">
        <v>92</v>
      </c>
      <c r="E61" s="11" t="s">
        <v>40</v>
      </c>
      <c r="F61" s="13">
        <v>144</v>
      </c>
      <c r="G61" s="13" t="s">
        <v>108</v>
      </c>
      <c r="H61" s="12">
        <v>350000</v>
      </c>
      <c r="I61" s="12">
        <v>350000</v>
      </c>
      <c r="J61" s="12">
        <v>350000</v>
      </c>
      <c r="K61" s="12">
        <v>350000</v>
      </c>
      <c r="L61" s="12">
        <v>350000</v>
      </c>
      <c r="M61" s="12">
        <v>350000</v>
      </c>
      <c r="N61" s="12">
        <v>350000</v>
      </c>
      <c r="O61" s="12">
        <v>350000</v>
      </c>
      <c r="P61" s="12">
        <v>350000</v>
      </c>
      <c r="Q61" s="12">
        <v>350000</v>
      </c>
      <c r="R61" s="12">
        <v>350000</v>
      </c>
      <c r="S61" s="12">
        <v>350000</v>
      </c>
      <c r="T61" s="12">
        <v>350000</v>
      </c>
      <c r="U61" s="10">
        <f t="shared" si="0"/>
        <v>4550000</v>
      </c>
      <c r="V61" s="12">
        <v>350000</v>
      </c>
      <c r="W61" s="24">
        <f t="shared" si="1"/>
        <v>4900000</v>
      </c>
    </row>
    <row r="62" spans="2:23" x14ac:dyDescent="0.25">
      <c r="B62" s="4">
        <v>57</v>
      </c>
      <c r="C62" s="12">
        <v>1225172</v>
      </c>
      <c r="D62" s="11" t="s">
        <v>93</v>
      </c>
      <c r="E62" s="11" t="s">
        <v>40</v>
      </c>
      <c r="F62" s="13">
        <v>144</v>
      </c>
      <c r="G62" s="13" t="s">
        <v>108</v>
      </c>
      <c r="H62" s="12">
        <v>250000</v>
      </c>
      <c r="I62" s="12">
        <v>250000</v>
      </c>
      <c r="J62" s="12">
        <v>250000</v>
      </c>
      <c r="K62" s="12">
        <v>250000</v>
      </c>
      <c r="L62" s="12">
        <v>250000</v>
      </c>
      <c r="M62" s="12">
        <v>250000</v>
      </c>
      <c r="N62" s="12">
        <v>250000</v>
      </c>
      <c r="O62" s="12">
        <v>250000</v>
      </c>
      <c r="P62" s="12">
        <v>250000</v>
      </c>
      <c r="Q62" s="12">
        <v>250000</v>
      </c>
      <c r="R62" s="12">
        <v>250000</v>
      </c>
      <c r="S62" s="12">
        <v>250000</v>
      </c>
      <c r="T62" s="12">
        <v>250000</v>
      </c>
      <c r="U62" s="10">
        <f t="shared" si="0"/>
        <v>3250000</v>
      </c>
      <c r="V62" s="12">
        <v>250000</v>
      </c>
      <c r="W62" s="24">
        <f t="shared" si="1"/>
        <v>3500000</v>
      </c>
    </row>
    <row r="63" spans="2:23" x14ac:dyDescent="0.25">
      <c r="B63" s="4">
        <v>58</v>
      </c>
      <c r="C63" s="12">
        <v>3697228</v>
      </c>
      <c r="D63" s="11" t="s">
        <v>94</v>
      </c>
      <c r="E63" s="11" t="s">
        <v>40</v>
      </c>
      <c r="F63" s="13">
        <v>144</v>
      </c>
      <c r="G63" s="13" t="s">
        <v>108</v>
      </c>
      <c r="H63" s="12">
        <v>200000</v>
      </c>
      <c r="I63" s="12">
        <v>200000</v>
      </c>
      <c r="J63" s="12">
        <v>200000</v>
      </c>
      <c r="K63" s="12">
        <v>200000</v>
      </c>
      <c r="L63" s="12">
        <v>200000</v>
      </c>
      <c r="M63" s="12">
        <v>200000</v>
      </c>
      <c r="N63" s="12">
        <v>200000</v>
      </c>
      <c r="O63" s="12">
        <v>200000</v>
      </c>
      <c r="P63" s="12">
        <v>200000</v>
      </c>
      <c r="Q63" s="12">
        <v>200000</v>
      </c>
      <c r="R63" s="12">
        <v>200000</v>
      </c>
      <c r="S63" s="12">
        <v>200000</v>
      </c>
      <c r="T63" s="12">
        <v>200000</v>
      </c>
      <c r="U63" s="10">
        <f t="shared" si="0"/>
        <v>2600000</v>
      </c>
      <c r="V63" s="12">
        <v>200000</v>
      </c>
      <c r="W63" s="24">
        <f t="shared" si="1"/>
        <v>2800000</v>
      </c>
    </row>
    <row r="64" spans="2:23" x14ac:dyDescent="0.25">
      <c r="B64" s="11">
        <v>59</v>
      </c>
      <c r="C64" s="12">
        <v>1289584</v>
      </c>
      <c r="D64" s="11" t="s">
        <v>95</v>
      </c>
      <c r="E64" s="11" t="s">
        <v>40</v>
      </c>
      <c r="F64" s="13">
        <v>144</v>
      </c>
      <c r="G64" s="13" t="s">
        <v>108</v>
      </c>
      <c r="H64" s="12">
        <v>250000</v>
      </c>
      <c r="I64" s="12">
        <v>250000</v>
      </c>
      <c r="J64" s="12">
        <v>250000</v>
      </c>
      <c r="K64" s="12">
        <v>250000</v>
      </c>
      <c r="L64" s="12">
        <v>250000</v>
      </c>
      <c r="M64" s="12">
        <v>250000</v>
      </c>
      <c r="N64" s="12">
        <v>250000</v>
      </c>
      <c r="O64" s="12">
        <v>250000</v>
      </c>
      <c r="P64" s="12">
        <v>250000</v>
      </c>
      <c r="Q64" s="12">
        <v>250000</v>
      </c>
      <c r="R64" s="12">
        <v>250000</v>
      </c>
      <c r="S64" s="12">
        <v>250000</v>
      </c>
      <c r="T64" s="12">
        <v>250000</v>
      </c>
      <c r="U64" s="10">
        <f t="shared" si="0"/>
        <v>3250000</v>
      </c>
      <c r="V64" s="12">
        <v>250000</v>
      </c>
      <c r="W64" s="24">
        <f t="shared" si="1"/>
        <v>3500000</v>
      </c>
    </row>
    <row r="65" spans="2:23" x14ac:dyDescent="0.25">
      <c r="B65" s="11">
        <v>60</v>
      </c>
      <c r="C65" s="12">
        <v>3305076</v>
      </c>
      <c r="D65" s="11" t="s">
        <v>96</v>
      </c>
      <c r="E65" s="11" t="s">
        <v>40</v>
      </c>
      <c r="F65" s="13">
        <v>144</v>
      </c>
      <c r="G65" s="13" t="s">
        <v>108</v>
      </c>
      <c r="H65" s="12">
        <v>200000</v>
      </c>
      <c r="I65" s="12">
        <v>200000</v>
      </c>
      <c r="J65" s="12">
        <v>200000</v>
      </c>
      <c r="K65" s="12">
        <v>200000</v>
      </c>
      <c r="L65" s="12">
        <v>200000</v>
      </c>
      <c r="M65" s="12">
        <v>200000</v>
      </c>
      <c r="N65" s="12">
        <v>200000</v>
      </c>
      <c r="O65" s="12">
        <v>200000</v>
      </c>
      <c r="P65" s="12">
        <v>200000</v>
      </c>
      <c r="Q65" s="12">
        <v>200000</v>
      </c>
      <c r="R65" s="12">
        <v>200000</v>
      </c>
      <c r="S65" s="12">
        <v>200000</v>
      </c>
      <c r="T65" s="12">
        <v>200000</v>
      </c>
      <c r="U65" s="10">
        <f t="shared" si="0"/>
        <v>2600000</v>
      </c>
      <c r="V65" s="12">
        <v>200000</v>
      </c>
      <c r="W65" s="24">
        <f t="shared" si="1"/>
        <v>2800000</v>
      </c>
    </row>
    <row r="66" spans="2:23" ht="15.75" thickBot="1" x14ac:dyDescent="0.3">
      <c r="B66" s="4">
        <v>61</v>
      </c>
      <c r="C66" s="12">
        <v>3839479</v>
      </c>
      <c r="D66" s="11" t="s">
        <v>97</v>
      </c>
      <c r="E66" s="11" t="s">
        <v>40</v>
      </c>
      <c r="F66" s="13">
        <v>144</v>
      </c>
      <c r="G66" s="13" t="s">
        <v>108</v>
      </c>
      <c r="H66" s="12">
        <v>400000</v>
      </c>
      <c r="I66" s="12">
        <v>400000</v>
      </c>
      <c r="J66" s="12">
        <v>400000</v>
      </c>
      <c r="K66" s="12">
        <v>400000</v>
      </c>
      <c r="L66" s="12">
        <v>400000</v>
      </c>
      <c r="M66" s="12">
        <v>400000</v>
      </c>
      <c r="N66" s="12">
        <v>400000</v>
      </c>
      <c r="O66" s="12">
        <v>400000</v>
      </c>
      <c r="P66" s="12">
        <v>400000</v>
      </c>
      <c r="Q66" s="12">
        <v>400000</v>
      </c>
      <c r="R66" s="12">
        <v>400000</v>
      </c>
      <c r="S66" s="12">
        <v>400000</v>
      </c>
      <c r="T66" s="12">
        <v>400000</v>
      </c>
      <c r="U66" s="10">
        <f>SUM(H66:T66)</f>
        <v>5200000</v>
      </c>
      <c r="V66" s="12">
        <v>400000</v>
      </c>
      <c r="W66" s="24">
        <f>U66+V66</f>
        <v>5600000</v>
      </c>
    </row>
    <row r="67" spans="2:23" ht="15.75" thickBot="1" x14ac:dyDescent="0.3">
      <c r="B67" s="33" t="s">
        <v>104</v>
      </c>
      <c r="C67" s="34"/>
      <c r="D67" s="34"/>
      <c r="E67" s="34"/>
      <c r="F67" s="21"/>
      <c r="G67" s="21"/>
      <c r="H67" s="19">
        <f t="shared" ref="H67:V67" si="2">SUM(H6:H66)</f>
        <v>35434086</v>
      </c>
      <c r="I67" s="20">
        <f t="shared" si="2"/>
        <v>35124086</v>
      </c>
      <c r="J67" s="20">
        <f t="shared" si="2"/>
        <v>35124086</v>
      </c>
      <c r="K67" s="20">
        <f t="shared" si="2"/>
        <v>35124086</v>
      </c>
      <c r="L67" s="20">
        <f t="shared" si="2"/>
        <v>35124086</v>
      </c>
      <c r="M67" s="20">
        <f t="shared" si="2"/>
        <v>35124086</v>
      </c>
      <c r="N67" s="20">
        <f t="shared" si="2"/>
        <v>35390000</v>
      </c>
      <c r="O67" s="20">
        <f t="shared" si="2"/>
        <v>33590000</v>
      </c>
      <c r="P67" s="20">
        <f t="shared" si="2"/>
        <v>33590000</v>
      </c>
      <c r="Q67" s="20">
        <f t="shared" si="2"/>
        <v>33590000</v>
      </c>
      <c r="R67" s="20">
        <f t="shared" si="2"/>
        <v>33090000</v>
      </c>
      <c r="S67" s="20">
        <f t="shared" si="2"/>
        <v>34590000</v>
      </c>
      <c r="T67" s="20">
        <f t="shared" si="2"/>
        <v>34900000</v>
      </c>
      <c r="U67" s="20">
        <f t="shared" si="2"/>
        <v>449794516</v>
      </c>
      <c r="V67" s="22">
        <f t="shared" si="2"/>
        <v>34450000</v>
      </c>
      <c r="W67" s="25">
        <f>U67+V67</f>
        <v>484244516</v>
      </c>
    </row>
  </sheetData>
  <mergeCells count="2">
    <mergeCell ref="I3:Q3"/>
    <mergeCell ref="B67:E67"/>
  </mergeCells>
  <pageMargins left="0.19685039370078741" right="0.11811023622047245" top="0.35433070866141736" bottom="0.35433070866141736" header="0.31496062992125984" footer="0.31496062992125984"/>
  <pageSetup paperSize="5" scale="55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Hoja4</vt:lpstr>
      <vt:lpstr>Hoja4!Área_de_impresión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MACHADO</dc:creator>
  <cp:lastModifiedBy>CONAISI</cp:lastModifiedBy>
  <cp:lastPrinted>2019-01-30T10:05:23Z</cp:lastPrinted>
  <dcterms:created xsi:type="dcterms:W3CDTF">2016-01-06T22:36:55Z</dcterms:created>
  <dcterms:modified xsi:type="dcterms:W3CDTF">2022-02-01T16:55:55Z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4057107b-ec60-4056-b24d-367d2c74869d</vt:lpwstr>
  </property>
</Properties>
</file>