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PRESENTACION SICCA\SICA\"/>
    </mc:Choice>
  </mc:AlternateContent>
  <bookViews>
    <workbookView xWindow="0" yWindow="0" windowWidth="24000" windowHeight="9030"/>
  </bookViews>
  <sheets>
    <sheet name="PLANILLA SICCA MUNICIPALIDAD YA" sheetId="1" r:id="rId1"/>
  </sheets>
  <calcPr calcId="152511"/>
</workbook>
</file>

<file path=xl/calcChain.xml><?xml version="1.0" encoding="utf-8"?>
<calcChain xmlns="http://schemas.openxmlformats.org/spreadsheetml/2006/main">
  <c r="S68" i="1" l="1"/>
  <c r="T68" i="1"/>
  <c r="R68" i="1"/>
  <c r="S7" i="1"/>
  <c r="S67" i="1"/>
  <c r="U67" i="1" s="1"/>
  <c r="S63" i="1"/>
  <c r="M68" i="1"/>
  <c r="N68" i="1"/>
  <c r="O68" i="1"/>
  <c r="P68" i="1"/>
  <c r="Q68" i="1"/>
  <c r="H68" i="1"/>
  <c r="I68" i="1"/>
  <c r="J68" i="1"/>
  <c r="K68" i="1"/>
  <c r="L68" i="1"/>
  <c r="G68" i="1"/>
  <c r="U66" i="1"/>
  <c r="S64" i="1"/>
  <c r="S14" i="1" l="1"/>
  <c r="U14" i="1" s="1"/>
  <c r="S52" i="1"/>
  <c r="U69" i="1"/>
  <c r="U57" i="1" l="1"/>
  <c r="U65" i="1"/>
  <c r="S62" i="1"/>
  <c r="U62" i="1" s="1"/>
  <c r="S60" i="1"/>
  <c r="U60" i="1" s="1"/>
  <c r="S61" i="1"/>
  <c r="U61" i="1" s="1"/>
  <c r="U63" i="1"/>
  <c r="U64" i="1"/>
  <c r="S59" i="1"/>
  <c r="U59" i="1" s="1"/>
  <c r="U7" i="1"/>
  <c r="S17" i="1" l="1"/>
  <c r="U17" i="1" s="1"/>
  <c r="S11" i="1" l="1"/>
  <c r="U11" i="1" s="1"/>
  <c r="S9" i="1"/>
  <c r="U9" i="1" s="1"/>
  <c r="S58" i="1" l="1"/>
  <c r="U58" i="1" s="1"/>
  <c r="S56" i="1"/>
  <c r="U56" i="1" s="1"/>
  <c r="S37" i="1"/>
  <c r="U37" i="1" s="1"/>
  <c r="S42" i="1"/>
  <c r="U42" i="1" s="1"/>
  <c r="S55" i="1" l="1"/>
  <c r="U55" i="1" s="1"/>
  <c r="S27" i="1"/>
  <c r="U27" i="1" s="1"/>
  <c r="S54" i="1"/>
  <c r="U54" i="1" s="1"/>
  <c r="S8" i="1" l="1"/>
  <c r="U8" i="1" s="1"/>
  <c r="S10" i="1"/>
  <c r="U10" i="1" s="1"/>
  <c r="S12" i="1"/>
  <c r="U12" i="1" s="1"/>
  <c r="S13" i="1"/>
  <c r="U13" i="1" s="1"/>
  <c r="S15" i="1"/>
  <c r="U15" i="1" s="1"/>
  <c r="S16" i="1"/>
  <c r="U16" i="1" s="1"/>
  <c r="S18" i="1"/>
  <c r="U18" i="1" s="1"/>
  <c r="S19" i="1"/>
  <c r="U19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8" i="1"/>
  <c r="U28" i="1" s="1"/>
  <c r="S29" i="1"/>
  <c r="U29" i="1" s="1"/>
  <c r="S30" i="1"/>
  <c r="U30" i="1" s="1"/>
  <c r="S31" i="1"/>
  <c r="U31" i="1" s="1"/>
  <c r="S32" i="1"/>
  <c r="U32" i="1" s="1"/>
  <c r="S33" i="1"/>
  <c r="U33" i="1" s="1"/>
  <c r="S34" i="1"/>
  <c r="U34" i="1" s="1"/>
  <c r="S35" i="1"/>
  <c r="U35" i="1" s="1"/>
  <c r="S36" i="1"/>
  <c r="U36" i="1" s="1"/>
  <c r="S38" i="1"/>
  <c r="U38" i="1" s="1"/>
  <c r="S39" i="1"/>
  <c r="U39" i="1" s="1"/>
  <c r="S40" i="1"/>
  <c r="U40" i="1" s="1"/>
  <c r="S41" i="1"/>
  <c r="U41" i="1" s="1"/>
  <c r="S43" i="1"/>
  <c r="U43" i="1" s="1"/>
  <c r="S44" i="1"/>
  <c r="U44" i="1" s="1"/>
  <c r="S45" i="1"/>
  <c r="U45" i="1" s="1"/>
  <c r="S46" i="1"/>
  <c r="U46" i="1" s="1"/>
  <c r="S47" i="1"/>
  <c r="U47" i="1" s="1"/>
  <c r="S48" i="1"/>
  <c r="S49" i="1"/>
  <c r="U49" i="1" s="1"/>
  <c r="S50" i="1"/>
  <c r="U50" i="1" s="1"/>
  <c r="S51" i="1"/>
  <c r="U51" i="1" s="1"/>
  <c r="S53" i="1"/>
  <c r="U53" i="1" s="1"/>
  <c r="U68" i="1" l="1"/>
  <c r="U52" i="1"/>
  <c r="U48" i="1"/>
</calcChain>
</file>

<file path=xl/sharedStrings.xml><?xml version="1.0" encoding="utf-8"?>
<sst xmlns="http://schemas.openxmlformats.org/spreadsheetml/2006/main" count="210" uniqueCount="122">
  <si>
    <t>ANO</t>
  </si>
  <si>
    <t>CEDULA</t>
  </si>
  <si>
    <t>NOMBRES</t>
  </si>
  <si>
    <t>APELLIDOS</t>
  </si>
  <si>
    <t>OBJETO_GTO</t>
  </si>
  <si>
    <t>CONCEPTO</t>
  </si>
  <si>
    <t>SUELDO</t>
  </si>
  <si>
    <t>DIETAS</t>
  </si>
  <si>
    <t>GASTO DE REPRESENTACION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</si>
  <si>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</si>
  <si>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</si>
  <si>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</si>
  <si>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</si>
  <si>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</si>
  <si>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</si>
  <si>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</si>
  <si>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</si>
  <si>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</si>
  <si>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</si>
  <si>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</si>
  <si>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</si>
  <si>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</si>
  <si>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</si>
  <si>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</si>
  <si>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 xml:space="preserve">PLANILLA GENERAL DE PAGOS </t>
  </si>
  <si>
    <t>Municipalidad de Yataity del Guaira</t>
  </si>
  <si>
    <t>Total General</t>
  </si>
  <si>
    <t>Gloria Mabel</t>
  </si>
  <si>
    <t>Melgarejo</t>
  </si>
  <si>
    <t xml:space="preserve">Maria Lourdes </t>
  </si>
  <si>
    <t>Bogado</t>
  </si>
  <si>
    <t xml:space="preserve">Emilce Magdalena </t>
  </si>
  <si>
    <t>Portillo Duarte</t>
  </si>
  <si>
    <t>Pantaleon</t>
  </si>
  <si>
    <t>Gauto</t>
  </si>
  <si>
    <t xml:space="preserve">Maria Elena </t>
  </si>
  <si>
    <t>Rivera Goiris</t>
  </si>
  <si>
    <t xml:space="preserve">Maria Ester </t>
  </si>
  <si>
    <t>Lopez Segovia</t>
  </si>
  <si>
    <t xml:space="preserve">Liz Lorena </t>
  </si>
  <si>
    <t>Agüero Goiris</t>
  </si>
  <si>
    <t>Lilian Dalila</t>
  </si>
  <si>
    <t>Garicoche Sanier</t>
  </si>
  <si>
    <t>Sergio Antonio</t>
  </si>
  <si>
    <t>Decoud Davalos</t>
  </si>
  <si>
    <t>Ever Miguel</t>
  </si>
  <si>
    <t>Goiris Careaga</t>
  </si>
  <si>
    <t xml:space="preserve">Cristian Daniel </t>
  </si>
  <si>
    <t xml:space="preserve">Gloria Antonia </t>
  </si>
  <si>
    <t>Duarte de Frias</t>
  </si>
  <si>
    <t xml:space="preserve">Jose Eulises </t>
  </si>
  <si>
    <t>Goiris Bogado</t>
  </si>
  <si>
    <t>Hilda Ramona</t>
  </si>
  <si>
    <t>Melgarejo Borja</t>
  </si>
  <si>
    <t>Liz Dionicia</t>
  </si>
  <si>
    <t>Garcia Gimenez</t>
  </si>
  <si>
    <t xml:space="preserve">Mario </t>
  </si>
  <si>
    <t>Alderete</t>
  </si>
  <si>
    <t xml:space="preserve">Derlis </t>
  </si>
  <si>
    <t>Agüero</t>
  </si>
  <si>
    <t>Maria Soledad</t>
  </si>
  <si>
    <t>Mercado</t>
  </si>
  <si>
    <t>Villalba</t>
  </si>
  <si>
    <t>Cristian</t>
  </si>
  <si>
    <t>Cardozo</t>
  </si>
  <si>
    <t>Dario</t>
  </si>
  <si>
    <t>Yegros</t>
  </si>
  <si>
    <t>Ricardo</t>
  </si>
  <si>
    <t>Colman</t>
  </si>
  <si>
    <t xml:space="preserve">Gustavo </t>
  </si>
  <si>
    <t xml:space="preserve">Duarte </t>
  </si>
  <si>
    <t>Santiago</t>
  </si>
  <si>
    <t>Irma Beatriz</t>
  </si>
  <si>
    <t xml:space="preserve"> Goiris Rolon</t>
  </si>
  <si>
    <t xml:space="preserve">Victor Manuel </t>
  </si>
  <si>
    <t>Luis Antonio</t>
  </si>
  <si>
    <t>Gonzalez Barreto</t>
  </si>
  <si>
    <t>Teodolina</t>
  </si>
  <si>
    <t>Montiel</t>
  </si>
  <si>
    <t xml:space="preserve">Rosalina </t>
  </si>
  <si>
    <t>Legal Cristaldo</t>
  </si>
  <si>
    <t>Carmen Iluminada</t>
  </si>
  <si>
    <t>Goiris Talavera</t>
  </si>
  <si>
    <t>Liz Tamara</t>
  </si>
  <si>
    <t>Alderete Bogado</t>
  </si>
  <si>
    <t>Lilian Rossana</t>
  </si>
  <si>
    <t>Chamorro Ramoa</t>
  </si>
  <si>
    <t>Alejo</t>
  </si>
  <si>
    <t>Alfonso Barreto</t>
  </si>
  <si>
    <t>Maria Fatima</t>
  </si>
  <si>
    <t>Careaga Benitez</t>
  </si>
  <si>
    <t>Ruben Valerio</t>
  </si>
  <si>
    <t>Barrios Cresta</t>
  </si>
  <si>
    <t>Pablo Daniel</t>
  </si>
  <si>
    <t xml:space="preserve"> Gonzalez Subeldia</t>
  </si>
  <si>
    <t>Teresa De Jesus</t>
  </si>
  <si>
    <t>Leiva Arce</t>
  </si>
  <si>
    <t>Ana Raquel</t>
  </si>
  <si>
    <t>Castro</t>
  </si>
  <si>
    <t>Dionicio</t>
  </si>
  <si>
    <t>Goiris Goiris</t>
  </si>
  <si>
    <t>Elisse Ysabel</t>
  </si>
  <si>
    <t>Bogado Gauto</t>
  </si>
  <si>
    <t>GASTOS DE REPRESENTACION</t>
  </si>
  <si>
    <t>CORRESPONDIENTE AL EJERCICIO FISCAL 2025</t>
  </si>
  <si>
    <t>Ronaldo Ezequiel</t>
  </si>
  <si>
    <t>Villalba Roa</t>
  </si>
  <si>
    <t>Lorena Aurora</t>
  </si>
  <si>
    <t>Ledesma Narvaja</t>
  </si>
  <si>
    <t>Ana Veronica</t>
  </si>
  <si>
    <t>Aguilar Oviedo</t>
  </si>
  <si>
    <t>Sindy Ramona</t>
  </si>
  <si>
    <t>Martinez Leiva</t>
  </si>
  <si>
    <t>Lissy Andrea</t>
  </si>
  <si>
    <t xml:space="preserve"> Vadora Cardozo</t>
  </si>
  <si>
    <t>Cinthia Carolina</t>
  </si>
  <si>
    <t>Vazquez Nuñez</t>
  </si>
  <si>
    <t>BONIFICACION</t>
  </si>
  <si>
    <t>Sergio Ramon</t>
  </si>
  <si>
    <t>Cardozo Benitez</t>
  </si>
  <si>
    <t xml:space="preserve">Gustavo Ramon </t>
  </si>
  <si>
    <t>Jara Ledesma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</si>
</sst>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1"/>
      <color theme="1"/>
      <name val="Calibri "/>
    </font>
    <font>
      <sz val="11"/>
      <color rgb="FF000000"/>
      <name val="Calibri "/>
    </font>
    <font>
      <sz val="11"/>
      <color rgb="FF000000"/>
      <name val="Arial"/>
      <family val="2"/>
    </font>
    <font>
      <sz val="11"/>
      <color rgb="FF0070C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16" fillId="0" borderId="0" xfId="0" applyFont="1"/>
    <xf numFmtId="3" fontId="0" fillId="0" borderId="0" xfId="0" applyNumberFormat="1"/>
    <xf numFmtId="0" fontId="18" fillId="0" borderId="0" xfId="0" applyFont="1" applyBorder="1" applyAlignment="1">
      <alignment horizontal="left"/>
    </xf>
    <xf numFmtId="0" fontId="20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center"/>
    </xf>
    <xf numFmtId="3" fontId="19" fillId="33" borderId="0" xfId="0" applyNumberFormat="1" applyFont="1" applyFill="1" applyAlignment="1">
      <alignment horizontal="right"/>
    </xf>
    <xf numFmtId="3" fontId="16" fillId="0" borderId="10" xfId="0" applyNumberFormat="1" applyFont="1" applyBorder="1"/>
    <xf numFmtId="0" fontId="0" fillId="33" borderId="10" xfId="0" applyFill="1" applyBorder="1"/>
    <xf numFmtId="41" fontId="0" fillId="0" borderId="0" xfId="42" applyFont="1"/>
    <xf numFmtId="41" fontId="18" fillId="0" borderId="0" xfId="42" applyFont="1" applyBorder="1" applyAlignment="1">
      <alignment horizontal="left"/>
    </xf>
    <xf numFmtId="41" fontId="19" fillId="0" borderId="0" xfId="42" applyFont="1" applyAlignment="1">
      <alignment horizontal="right"/>
    </xf>
    <xf numFmtId="41" fontId="16" fillId="0" borderId="10" xfId="42" applyFont="1" applyBorder="1"/>
    <xf numFmtId="3" fontId="0" fillId="0" borderId="10" xfId="0" applyNumberFormat="1" applyFill="1" applyBorder="1"/>
    <xf numFmtId="0" fontId="0" fillId="0" borderId="10" xfId="0" applyFill="1" applyBorder="1"/>
    <xf numFmtId="0" fontId="0" fillId="0" borderId="0" xfId="0" applyFill="1"/>
    <xf numFmtId="3" fontId="0" fillId="33" borderId="10" xfId="0" applyNumberFormat="1" applyFill="1" applyBorder="1"/>
    <xf numFmtId="41" fontId="0" fillId="33" borderId="10" xfId="42" applyFont="1" applyFill="1" applyBorder="1"/>
    <xf numFmtId="0" fontId="0" fillId="33" borderId="0" xfId="0" applyFill="1"/>
    <xf numFmtId="0" fontId="0" fillId="33" borderId="10" xfId="42" applyNumberFormat="1" applyFont="1" applyFill="1" applyBorder="1"/>
    <xf numFmtId="41" fontId="0" fillId="33" borderId="10" xfId="0" applyNumberFormat="1" applyFill="1" applyBorder="1"/>
    <xf numFmtId="0" fontId="16" fillId="33" borderId="10" xfId="0" applyFont="1" applyFill="1" applyBorder="1"/>
    <xf numFmtId="3" fontId="16" fillId="33" borderId="10" xfId="0" applyNumberFormat="1" applyFont="1" applyFill="1" applyBorder="1"/>
    <xf numFmtId="3" fontId="16" fillId="0" borderId="11" xfId="0" applyNumberFormat="1" applyFont="1" applyBorder="1"/>
    <xf numFmtId="3" fontId="0" fillId="33" borderId="11" xfId="0" applyNumberFormat="1" applyFill="1" applyBorder="1"/>
    <xf numFmtId="0" fontId="22" fillId="33" borderId="10" xfId="42" applyNumberFormat="1" applyFont="1" applyFill="1" applyBorder="1"/>
    <xf numFmtId="0" fontId="23" fillId="34" borderId="10" xfId="42" applyNumberFormat="1" applyFont="1" applyFill="1" applyBorder="1" applyAlignment="1">
      <alignment horizontal="right"/>
    </xf>
    <xf numFmtId="0" fontId="22" fillId="0" borderId="10" xfId="42" applyNumberFormat="1" applyFont="1" applyBorder="1" applyAlignment="1">
      <alignment horizontal="right"/>
    </xf>
    <xf numFmtId="0" fontId="24" fillId="34" borderId="10" xfId="0" applyFont="1" applyFill="1" applyBorder="1" applyAlignment="1">
      <alignment vertical="center"/>
    </xf>
    <xf numFmtId="0" fontId="0" fillId="0" borderId="10" xfId="0" applyFont="1" applyBorder="1" applyAlignment="1"/>
    <xf numFmtId="0" fontId="0" fillId="33" borderId="10" xfId="0" applyFont="1" applyFill="1" applyBorder="1" applyAlignment="1">
      <alignment wrapText="1"/>
    </xf>
    <xf numFmtId="0" fontId="0" fillId="33" borderId="10" xfId="0" applyFont="1" applyFill="1" applyBorder="1"/>
    <xf numFmtId="41" fontId="0" fillId="0" borderId="10" xfId="42" applyFont="1" applyBorder="1"/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0" fillId="0" borderId="0" xfId="0" applyFont="1"/>
    <xf numFmtId="0" fontId="25" fillId="0" borderId="0" xfId="0" applyFont="1" applyBorder="1" applyAlignment="1">
      <alignment horizontal="left"/>
    </xf>
    <xf numFmtId="0" fontId="0" fillId="0" borderId="10" xfId="0" applyFont="1" applyFill="1" applyBorder="1"/>
    <xf numFmtId="0" fontId="0" fillId="0" borderId="10" xfId="0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329540</xdr:colOff>
      <xdr:row>0</xdr:row>
      <xdr:rowOff>111454</xdr:rowOff>
    </xdr:from>
    <xdr:to>
      <xdr:col>16</xdr:col>
      <xdr:colOff>371104</xdr:colOff>
      <xdr:row>2</xdr:row>
      <xdr:rowOff>186760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40" y="111454"/>
          <a:ext cx="14291954" cy="2054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"/>
  <sheetViews>
    <sheetView tabSelected="1" topLeftCell="A46" zoomScale="77" zoomScaleNormal="77" workbookViewId="0">
      <selection activeCell="A51" sqref="A48:A51"/>
    </sheetView>
  </sheetViews>
  <sheetFormatPr baseColWidth="10" defaultRowHeight="15"/>
  <cols>
    <col min="1" max="1" width="14" customWidth="1"/>
    <col min="2" max="2" width="14" style="36" customWidth="1"/>
    <col min="3" max="3" width="21.5703125" customWidth="1"/>
    <col min="4" max="4" width="17.140625" style="36" customWidth="1"/>
    <col min="5" max="5" width="14.7109375" customWidth="1"/>
    <col min="6" max="6" width="16" customWidth="1"/>
    <col min="7" max="7" width="11.42578125" customWidth="1"/>
    <col min="8" max="8" width="11.85546875" customWidth="1"/>
    <col min="9" max="9" width="11.5703125" bestFit="1" customWidth="1"/>
    <col min="10" max="10" width="11.42578125" customWidth="1"/>
    <col min="11" max="11" width="11.85546875" customWidth="1"/>
    <col min="12" max="12" width="11.5703125" customWidth="1"/>
    <col min="13" max="13" width="12.85546875" customWidth="1"/>
    <col min="14" max="14" width="11.42578125" customWidth="1"/>
    <col min="15" max="15" width="11" customWidth="1"/>
    <col min="16" max="16" width="11.7109375" customWidth="1"/>
    <col min="17" max="17" width="11.42578125" customWidth="1"/>
    <col min="18" max="18" width="12.140625" customWidth="1"/>
    <col min="19" max="19" width="20.5703125" customWidth="1"/>
    <col min="20" max="20" width="12.7109375" style="10" customWidth="1"/>
    <col min="21" max="21" width="12.85546875" customWidth="1"/>
  </cols>
  <sheetData>
    <row r="1" spans="1:21" ht="141" customHeight="1">
      <c r="G1" s="2"/>
    </row>
    <row r="2" spans="1:21">
      <c r="A2" s="3"/>
      <c r="B2" s="37"/>
      <c r="C2" s="3"/>
      <c r="D2" s="3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11"/>
      <c r="U2" s="3"/>
    </row>
    <row r="3" spans="1:21" ht="59.25" customHeight="1">
      <c r="A3" s="3"/>
      <c r="B3" s="37"/>
      <c r="C3" s="3"/>
      <c r="D3" s="37"/>
      <c r="E3" s="3"/>
      <c r="F3" s="34" t="s">
        <v>25</v>
      </c>
      <c r="G3" s="34"/>
      <c r="H3" s="34"/>
      <c r="I3" s="34"/>
      <c r="J3" s="34"/>
      <c r="K3" s="34"/>
      <c r="L3" s="34"/>
      <c r="M3" s="3"/>
      <c r="N3" s="3"/>
      <c r="O3" s="3"/>
      <c r="P3" s="3"/>
      <c r="Q3" s="3"/>
      <c r="R3" s="3"/>
      <c r="S3" s="3"/>
      <c r="T3" s="11"/>
      <c r="U3" s="3"/>
    </row>
    <row r="4" spans="1:21" ht="23.25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4"/>
      <c r="S4" s="5"/>
      <c r="T4" s="12"/>
      <c r="U4" s="6"/>
    </row>
    <row r="5" spans="1:21" ht="23.25">
      <c r="A5" s="35" t="s">
        <v>104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4"/>
      <c r="S5" s="5"/>
      <c r="T5" s="12"/>
      <c r="U5" s="7"/>
    </row>
    <row r="6" spans="1:21" s="1" customFormat="1">
      <c r="A6" s="24" t="s">
        <v>0</v>
      </c>
      <c r="B6" s="8" t="s">
        <v>1</v>
      </c>
      <c r="C6" s="8" t="s">
        <v>2</v>
      </c>
      <c r="D6" s="8" t="s">
        <v>3</v>
      </c>
      <c r="E6" s="8" t="s">
        <v>4</v>
      </c>
      <c r="F6" s="8" t="s">
        <v>5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8" t="s">
        <v>15</v>
      </c>
      <c r="N6" s="8" t="s">
        <v>16</v>
      </c>
      <c r="O6" s="8" t="s">
        <v>17</v>
      </c>
      <c r="P6" s="8" t="s">
        <v>18</v>
      </c>
      <c r="Q6" s="8" t="s">
        <v>19</v>
      </c>
      <c r="R6" s="8" t="s">
        <v>20</v>
      </c>
      <c r="S6" s="8" t="s">
        <v>21</v>
      </c>
      <c r="T6" s="13" t="s">
        <v>22</v>
      </c>
      <c r="U6" s="8" t="s">
        <v>23</v>
      </c>
    </row>
    <row r="7" spans="1:21" s="19" customFormat="1">
      <c r="A7" s="25">
        <v>2025</v>
      </c>
      <c r="B7" s="32">
        <v>4869426</v>
      </c>
      <c r="C7" s="9" t="s">
        <v>27</v>
      </c>
      <c r="D7" s="32" t="s">
        <v>28</v>
      </c>
      <c r="E7" s="17">
        <v>145</v>
      </c>
      <c r="F7" s="17" t="s">
        <v>6</v>
      </c>
      <c r="G7" s="17">
        <v>2800000</v>
      </c>
      <c r="H7" s="17">
        <v>2800000</v>
      </c>
      <c r="I7" s="17">
        <v>2800000</v>
      </c>
      <c r="J7" s="17">
        <v>2800000</v>
      </c>
      <c r="K7" s="17">
        <v>2800000</v>
      </c>
      <c r="L7" s="17">
        <v>2800000</v>
      </c>
      <c r="M7" s="17">
        <v>2800000</v>
      </c>
      <c r="N7" s="17">
        <v>2800000</v>
      </c>
      <c r="O7" s="17">
        <v>0</v>
      </c>
      <c r="P7" s="17">
        <v>0</v>
      </c>
      <c r="Q7" s="17">
        <v>0</v>
      </c>
      <c r="R7" s="17">
        <v>2800000</v>
      </c>
      <c r="S7" s="17">
        <f>SUM(G7:R7)</f>
        <v>25200000</v>
      </c>
      <c r="T7" s="33">
        <v>2800000</v>
      </c>
      <c r="U7" s="17">
        <f>S7+T7</f>
        <v>28000000</v>
      </c>
    </row>
    <row r="8" spans="1:21" s="19" customFormat="1">
      <c r="A8" s="25">
        <v>2025</v>
      </c>
      <c r="B8" s="32">
        <v>6888916</v>
      </c>
      <c r="C8" s="9" t="s">
        <v>29</v>
      </c>
      <c r="D8" s="32" t="s">
        <v>30</v>
      </c>
      <c r="E8" s="17">
        <v>111</v>
      </c>
      <c r="F8" s="17" t="s">
        <v>6</v>
      </c>
      <c r="G8" s="17">
        <v>2200000</v>
      </c>
      <c r="H8" s="17">
        <v>2200000</v>
      </c>
      <c r="I8" s="17">
        <v>2200000</v>
      </c>
      <c r="J8" s="17">
        <v>2200000</v>
      </c>
      <c r="K8" s="17">
        <v>2200000</v>
      </c>
      <c r="L8" s="17">
        <v>2200000</v>
      </c>
      <c r="M8" s="17">
        <v>2200000</v>
      </c>
      <c r="N8" s="17">
        <v>2200000</v>
      </c>
      <c r="O8" s="17">
        <v>0</v>
      </c>
      <c r="P8" s="17">
        <v>0</v>
      </c>
      <c r="Q8" s="17">
        <v>0</v>
      </c>
      <c r="R8" s="17">
        <v>2200000</v>
      </c>
      <c r="S8" s="17">
        <f t="shared" ref="S8:S53" si="0">SUM(G8:R8)</f>
        <v>19800000</v>
      </c>
      <c r="T8" s="33">
        <v>2200000</v>
      </c>
      <c r="U8" s="17">
        <f>S8+T8</f>
        <v>22000000</v>
      </c>
    </row>
    <row r="9" spans="1:21" s="19" customFormat="1">
      <c r="A9" s="25">
        <v>2025</v>
      </c>
      <c r="B9" s="32">
        <v>6888916</v>
      </c>
      <c r="C9" s="9" t="s">
        <v>29</v>
      </c>
      <c r="D9" s="32" t="s">
        <v>30</v>
      </c>
      <c r="E9" s="17">
        <v>133</v>
      </c>
      <c r="F9" s="17" t="s">
        <v>117</v>
      </c>
      <c r="G9" s="17">
        <v>1092000</v>
      </c>
      <c r="H9" s="17">
        <v>1092000</v>
      </c>
      <c r="I9" s="17">
        <v>1092000</v>
      </c>
      <c r="J9" s="17">
        <v>1092000</v>
      </c>
      <c r="K9" s="17">
        <v>1092000</v>
      </c>
      <c r="L9" s="17">
        <v>1092000</v>
      </c>
      <c r="M9" s="17">
        <v>1092000</v>
      </c>
      <c r="N9" s="17">
        <v>1092000</v>
      </c>
      <c r="O9" s="17">
        <v>0</v>
      </c>
      <c r="P9" s="17">
        <v>0</v>
      </c>
      <c r="Q9" s="17">
        <v>0</v>
      </c>
      <c r="R9" s="17">
        <v>1092000</v>
      </c>
      <c r="S9" s="17">
        <f t="shared" si="0"/>
        <v>9828000</v>
      </c>
      <c r="T9" s="33">
        <v>1092000</v>
      </c>
      <c r="U9" s="17">
        <f>S9+T9</f>
        <v>10920000</v>
      </c>
    </row>
    <row r="10" spans="1:21" s="19" customFormat="1">
      <c r="A10" s="25">
        <v>2025</v>
      </c>
      <c r="B10" s="32">
        <v>6254766</v>
      </c>
      <c r="C10" s="9" t="s">
        <v>31</v>
      </c>
      <c r="D10" s="32" t="s">
        <v>32</v>
      </c>
      <c r="E10" s="17">
        <v>111</v>
      </c>
      <c r="F10" s="17" t="s">
        <v>6</v>
      </c>
      <c r="G10" s="17">
        <v>1560000</v>
      </c>
      <c r="H10" s="17">
        <v>1560000</v>
      </c>
      <c r="I10" s="17">
        <v>1560000</v>
      </c>
      <c r="J10" s="17">
        <v>1560000</v>
      </c>
      <c r="K10" s="17">
        <v>1560000</v>
      </c>
      <c r="L10" s="17">
        <v>1560000</v>
      </c>
      <c r="M10" s="17">
        <v>1560000</v>
      </c>
      <c r="N10" s="17">
        <v>1560000</v>
      </c>
      <c r="O10" s="17">
        <v>0</v>
      </c>
      <c r="P10" s="17">
        <v>0</v>
      </c>
      <c r="Q10" s="17">
        <v>0</v>
      </c>
      <c r="R10" s="17">
        <v>1560000</v>
      </c>
      <c r="S10" s="17">
        <f t="shared" si="0"/>
        <v>14040000</v>
      </c>
      <c r="T10" s="33">
        <v>1560000</v>
      </c>
      <c r="U10" s="17">
        <f>S10+T10</f>
        <v>15600000</v>
      </c>
    </row>
    <row r="11" spans="1:21" s="19" customFormat="1">
      <c r="A11" s="25">
        <v>2025</v>
      </c>
      <c r="B11" s="32">
        <v>6254766</v>
      </c>
      <c r="C11" s="9" t="s">
        <v>31</v>
      </c>
      <c r="D11" s="32" t="s">
        <v>32</v>
      </c>
      <c r="E11" s="17">
        <v>133</v>
      </c>
      <c r="F11" s="17" t="s">
        <v>117</v>
      </c>
      <c r="G11" s="17">
        <v>1092000</v>
      </c>
      <c r="H11" s="17">
        <v>1092000</v>
      </c>
      <c r="I11" s="17">
        <v>1092000</v>
      </c>
      <c r="J11" s="17">
        <v>1092000</v>
      </c>
      <c r="K11" s="17">
        <v>1092000</v>
      </c>
      <c r="L11" s="17">
        <v>1092000</v>
      </c>
      <c r="M11" s="17">
        <v>1092000</v>
      </c>
      <c r="N11" s="17">
        <v>1092000</v>
      </c>
      <c r="O11" s="17">
        <v>0</v>
      </c>
      <c r="P11" s="17">
        <v>0</v>
      </c>
      <c r="Q11" s="17">
        <v>0</v>
      </c>
      <c r="R11" s="17">
        <v>1092000</v>
      </c>
      <c r="S11" s="17">
        <f t="shared" si="0"/>
        <v>9828000</v>
      </c>
      <c r="T11" s="33">
        <v>1092000</v>
      </c>
      <c r="U11" s="17">
        <f>S11+T11</f>
        <v>10920000</v>
      </c>
    </row>
    <row r="12" spans="1:21" s="19" customFormat="1">
      <c r="A12" s="25">
        <v>2025</v>
      </c>
      <c r="B12" s="32">
        <v>1268196</v>
      </c>
      <c r="C12" s="9" t="s">
        <v>33</v>
      </c>
      <c r="D12" s="32" t="s">
        <v>34</v>
      </c>
      <c r="E12" s="17">
        <v>144</v>
      </c>
      <c r="F12" s="17" t="s">
        <v>6</v>
      </c>
      <c r="G12" s="17">
        <v>1000000</v>
      </c>
      <c r="H12" s="17">
        <v>1000000</v>
      </c>
      <c r="I12" s="17">
        <v>1000000</v>
      </c>
      <c r="J12" s="17">
        <v>1000000</v>
      </c>
      <c r="K12" s="17">
        <v>1000000</v>
      </c>
      <c r="L12" s="17">
        <v>1000000</v>
      </c>
      <c r="M12" s="17">
        <v>1000000</v>
      </c>
      <c r="N12" s="17">
        <v>1000000</v>
      </c>
      <c r="O12" s="17">
        <v>0</v>
      </c>
      <c r="P12" s="17">
        <v>0</v>
      </c>
      <c r="Q12" s="17">
        <v>0</v>
      </c>
      <c r="R12" s="17">
        <v>1000000</v>
      </c>
      <c r="S12" s="17">
        <f t="shared" si="0"/>
        <v>9000000</v>
      </c>
      <c r="T12" s="33">
        <v>1100000</v>
      </c>
      <c r="U12" s="17">
        <f t="shared" ref="U12:U65" si="1">S12+T12</f>
        <v>10100000</v>
      </c>
    </row>
    <row r="13" spans="1:21" s="19" customFormat="1">
      <c r="A13" s="25">
        <v>2025</v>
      </c>
      <c r="B13" s="32">
        <v>3454477</v>
      </c>
      <c r="C13" s="9" t="s">
        <v>35</v>
      </c>
      <c r="D13" s="32" t="s">
        <v>36</v>
      </c>
      <c r="E13" s="17">
        <v>111</v>
      </c>
      <c r="F13" s="17" t="s">
        <v>6</v>
      </c>
      <c r="G13" s="17">
        <v>1560000</v>
      </c>
      <c r="H13" s="17">
        <v>1560000</v>
      </c>
      <c r="I13" s="17">
        <v>1560000</v>
      </c>
      <c r="J13" s="17">
        <v>1560000</v>
      </c>
      <c r="K13" s="17">
        <v>1560000</v>
      </c>
      <c r="L13" s="17">
        <v>1560000</v>
      </c>
      <c r="M13" s="17">
        <v>1560000</v>
      </c>
      <c r="N13" s="17">
        <v>1560000</v>
      </c>
      <c r="O13" s="17">
        <v>0</v>
      </c>
      <c r="P13" s="17">
        <v>0</v>
      </c>
      <c r="Q13" s="17">
        <v>0</v>
      </c>
      <c r="R13" s="17">
        <v>1560000</v>
      </c>
      <c r="S13" s="17">
        <f t="shared" si="0"/>
        <v>14040000</v>
      </c>
      <c r="T13" s="33">
        <v>1560000</v>
      </c>
      <c r="U13" s="17">
        <f t="shared" si="1"/>
        <v>15600000</v>
      </c>
    </row>
    <row r="14" spans="1:21" s="19" customFormat="1">
      <c r="A14" s="25">
        <v>2025</v>
      </c>
      <c r="B14" s="32">
        <v>3454477</v>
      </c>
      <c r="C14" s="9" t="s">
        <v>35</v>
      </c>
      <c r="D14" s="32" t="s">
        <v>36</v>
      </c>
      <c r="E14" s="17">
        <v>133</v>
      </c>
      <c r="F14" s="17" t="s">
        <v>117</v>
      </c>
      <c r="G14" s="17">
        <v>0</v>
      </c>
      <c r="H14" s="17">
        <v>0</v>
      </c>
      <c r="I14" s="17">
        <v>0</v>
      </c>
      <c r="J14" s="17">
        <v>0</v>
      </c>
      <c r="K14" s="17">
        <v>300000</v>
      </c>
      <c r="L14" s="17">
        <v>300000</v>
      </c>
      <c r="M14" s="17">
        <v>300000</v>
      </c>
      <c r="N14" s="17">
        <v>300000</v>
      </c>
      <c r="O14" s="17">
        <v>0</v>
      </c>
      <c r="P14" s="17">
        <v>0</v>
      </c>
      <c r="Q14" s="17">
        <v>0</v>
      </c>
      <c r="R14" s="17">
        <v>300000</v>
      </c>
      <c r="S14" s="17">
        <f t="shared" ref="S14" si="2">SUM(G14:R14)</f>
        <v>1500000</v>
      </c>
      <c r="T14" s="33">
        <v>200000</v>
      </c>
      <c r="U14" s="17">
        <f t="shared" ref="U14" si="3">S14+T14</f>
        <v>1700000</v>
      </c>
    </row>
    <row r="15" spans="1:21" s="19" customFormat="1">
      <c r="A15" s="25">
        <v>2025</v>
      </c>
      <c r="B15" s="32">
        <v>4811443</v>
      </c>
      <c r="C15" s="9" t="s">
        <v>37</v>
      </c>
      <c r="D15" s="32" t="s">
        <v>38</v>
      </c>
      <c r="E15" s="17">
        <v>144</v>
      </c>
      <c r="F15" s="17" t="s">
        <v>6</v>
      </c>
      <c r="G15" s="17">
        <v>1760000</v>
      </c>
      <c r="H15" s="17">
        <v>1760000</v>
      </c>
      <c r="I15" s="17">
        <v>1760000</v>
      </c>
      <c r="J15" s="17">
        <v>1760000</v>
      </c>
      <c r="K15" s="17">
        <v>1760000</v>
      </c>
      <c r="L15" s="17">
        <v>1760000</v>
      </c>
      <c r="M15" s="17">
        <v>1760000</v>
      </c>
      <c r="N15" s="17">
        <v>1760000</v>
      </c>
      <c r="O15" s="17">
        <v>0</v>
      </c>
      <c r="P15" s="17">
        <v>0</v>
      </c>
      <c r="Q15" s="17">
        <v>0</v>
      </c>
      <c r="R15" s="17">
        <v>1760000</v>
      </c>
      <c r="S15" s="17">
        <f t="shared" si="0"/>
        <v>15840000</v>
      </c>
      <c r="T15" s="33">
        <v>1760000</v>
      </c>
      <c r="U15" s="17">
        <f t="shared" si="1"/>
        <v>17600000</v>
      </c>
    </row>
    <row r="16" spans="1:21" s="19" customFormat="1">
      <c r="A16" s="25">
        <v>2025</v>
      </c>
      <c r="B16" s="32">
        <v>5890269</v>
      </c>
      <c r="C16" s="9" t="s">
        <v>39</v>
      </c>
      <c r="D16" s="32" t="s">
        <v>40</v>
      </c>
      <c r="E16" s="17">
        <v>144</v>
      </c>
      <c r="F16" s="17" t="s">
        <v>6</v>
      </c>
      <c r="G16" s="17">
        <v>1100000</v>
      </c>
      <c r="H16" s="17">
        <v>1100000</v>
      </c>
      <c r="I16" s="17">
        <v>1100000</v>
      </c>
      <c r="J16" s="17">
        <v>1100000</v>
      </c>
      <c r="K16" s="17">
        <v>1100000</v>
      </c>
      <c r="L16" s="17">
        <v>1100000</v>
      </c>
      <c r="M16" s="17">
        <v>1100000</v>
      </c>
      <c r="N16" s="17">
        <v>1100000</v>
      </c>
      <c r="O16" s="17">
        <v>0</v>
      </c>
      <c r="P16" s="17">
        <v>0</v>
      </c>
      <c r="Q16" s="17">
        <v>0</v>
      </c>
      <c r="R16" s="17">
        <v>1100000</v>
      </c>
      <c r="S16" s="17">
        <f t="shared" si="0"/>
        <v>9900000</v>
      </c>
      <c r="T16" s="33">
        <v>1100000</v>
      </c>
      <c r="U16" s="17">
        <f t="shared" si="1"/>
        <v>11000000</v>
      </c>
    </row>
    <row r="17" spans="1:21" s="19" customFormat="1">
      <c r="A17" s="25">
        <v>2025</v>
      </c>
      <c r="B17" s="32">
        <v>831832</v>
      </c>
      <c r="C17" s="9" t="s">
        <v>41</v>
      </c>
      <c r="D17" s="32" t="s">
        <v>42</v>
      </c>
      <c r="E17" s="17">
        <v>144</v>
      </c>
      <c r="F17" s="17" t="s">
        <v>6</v>
      </c>
      <c r="G17" s="17">
        <v>1250000</v>
      </c>
      <c r="H17" s="17">
        <v>1250000</v>
      </c>
      <c r="I17" s="17">
        <v>1250000</v>
      </c>
      <c r="J17" s="17">
        <v>1250000</v>
      </c>
      <c r="K17" s="17">
        <v>1250000</v>
      </c>
      <c r="L17" s="17">
        <v>1250000</v>
      </c>
      <c r="M17" s="17">
        <v>1250000</v>
      </c>
      <c r="N17" s="17">
        <v>1250000</v>
      </c>
      <c r="O17" s="17">
        <v>0</v>
      </c>
      <c r="P17" s="17">
        <v>0</v>
      </c>
      <c r="Q17" s="17">
        <v>0</v>
      </c>
      <c r="R17" s="17">
        <v>1250000</v>
      </c>
      <c r="S17" s="17">
        <f t="shared" si="0"/>
        <v>11250000</v>
      </c>
      <c r="T17" s="33">
        <v>1462500</v>
      </c>
      <c r="U17" s="17">
        <f t="shared" si="1"/>
        <v>12712500</v>
      </c>
    </row>
    <row r="18" spans="1:21" s="19" customFormat="1">
      <c r="A18" s="25">
        <v>2025</v>
      </c>
      <c r="B18" s="32">
        <v>4960872</v>
      </c>
      <c r="C18" s="9" t="s">
        <v>43</v>
      </c>
      <c r="D18" s="32" t="s">
        <v>44</v>
      </c>
      <c r="E18" s="17">
        <v>144</v>
      </c>
      <c r="F18" s="17" t="s">
        <v>6</v>
      </c>
      <c r="G18" s="17">
        <v>1250000</v>
      </c>
      <c r="H18" s="17">
        <v>1250000</v>
      </c>
      <c r="I18" s="17">
        <v>1250000</v>
      </c>
      <c r="J18" s="17">
        <v>1250000</v>
      </c>
      <c r="K18" s="17">
        <v>1250000</v>
      </c>
      <c r="L18" s="17">
        <v>1250000</v>
      </c>
      <c r="M18" s="17">
        <v>1250000</v>
      </c>
      <c r="N18" s="17">
        <v>1250000</v>
      </c>
      <c r="O18" s="17">
        <v>0</v>
      </c>
      <c r="P18" s="17">
        <v>0</v>
      </c>
      <c r="Q18" s="17">
        <v>0</v>
      </c>
      <c r="R18" s="17">
        <v>1250000</v>
      </c>
      <c r="S18" s="17">
        <f t="shared" si="0"/>
        <v>11250000</v>
      </c>
      <c r="T18" s="33">
        <v>937500</v>
      </c>
      <c r="U18" s="17">
        <f t="shared" si="1"/>
        <v>12187500</v>
      </c>
    </row>
    <row r="19" spans="1:21" s="19" customFormat="1">
      <c r="A19" s="25">
        <v>2025</v>
      </c>
      <c r="B19" s="32">
        <v>2187413</v>
      </c>
      <c r="C19" s="9" t="s">
        <v>45</v>
      </c>
      <c r="D19" s="32" t="s">
        <v>46</v>
      </c>
      <c r="E19" s="17">
        <v>144</v>
      </c>
      <c r="F19" s="17" t="s">
        <v>6</v>
      </c>
      <c r="G19" s="17">
        <v>1100000</v>
      </c>
      <c r="H19" s="17">
        <v>1100000</v>
      </c>
      <c r="I19" s="17">
        <v>1100000</v>
      </c>
      <c r="J19" s="17">
        <v>1100000</v>
      </c>
      <c r="K19" s="17">
        <v>1100000</v>
      </c>
      <c r="L19" s="17">
        <v>1100000</v>
      </c>
      <c r="M19" s="17">
        <v>1100000</v>
      </c>
      <c r="N19" s="17">
        <v>1100000</v>
      </c>
      <c r="O19" s="17">
        <v>0</v>
      </c>
      <c r="P19" s="17">
        <v>0</v>
      </c>
      <c r="Q19" s="17">
        <v>0</v>
      </c>
      <c r="R19" s="17">
        <v>1100000</v>
      </c>
      <c r="S19" s="17">
        <f t="shared" si="0"/>
        <v>9900000</v>
      </c>
      <c r="T19" s="33">
        <v>1100000</v>
      </c>
      <c r="U19" s="17">
        <f>S19+T19</f>
        <v>11000000</v>
      </c>
    </row>
    <row r="20" spans="1:21" s="19" customFormat="1">
      <c r="A20" s="25">
        <v>2025</v>
      </c>
      <c r="B20" s="32">
        <v>3733243</v>
      </c>
      <c r="C20" s="9" t="s">
        <v>47</v>
      </c>
      <c r="D20" s="32" t="s">
        <v>30</v>
      </c>
      <c r="E20" s="17">
        <v>144</v>
      </c>
      <c r="F20" s="17" t="s">
        <v>6</v>
      </c>
      <c r="G20" s="17">
        <v>1000000</v>
      </c>
      <c r="H20" s="17">
        <v>1000000</v>
      </c>
      <c r="I20" s="17">
        <v>1000000</v>
      </c>
      <c r="J20" s="17">
        <v>1000000</v>
      </c>
      <c r="K20" s="17">
        <v>1000000</v>
      </c>
      <c r="L20" s="17">
        <v>1000000</v>
      </c>
      <c r="M20" s="17">
        <v>1000000</v>
      </c>
      <c r="N20" s="17">
        <v>1000000</v>
      </c>
      <c r="O20" s="17">
        <v>0</v>
      </c>
      <c r="P20" s="17">
        <v>0</v>
      </c>
      <c r="Q20" s="17">
        <v>0</v>
      </c>
      <c r="R20" s="17">
        <v>1000000</v>
      </c>
      <c r="S20" s="17">
        <f t="shared" si="0"/>
        <v>9000000</v>
      </c>
      <c r="T20" s="33">
        <v>1000000</v>
      </c>
      <c r="U20" s="17">
        <f t="shared" si="1"/>
        <v>10000000</v>
      </c>
    </row>
    <row r="21" spans="1:21" s="19" customFormat="1">
      <c r="A21" s="25">
        <v>2025</v>
      </c>
      <c r="B21" s="32">
        <v>3208710</v>
      </c>
      <c r="C21" s="9" t="s">
        <v>48</v>
      </c>
      <c r="D21" s="32" t="s">
        <v>49</v>
      </c>
      <c r="E21" s="17">
        <v>111</v>
      </c>
      <c r="F21" s="17" t="s">
        <v>6</v>
      </c>
      <c r="G21" s="17">
        <v>3000000</v>
      </c>
      <c r="H21" s="17">
        <v>3000000</v>
      </c>
      <c r="I21" s="17">
        <v>3000000</v>
      </c>
      <c r="J21" s="17">
        <v>3000000</v>
      </c>
      <c r="K21" s="17">
        <v>3000000</v>
      </c>
      <c r="L21" s="17">
        <v>3000000</v>
      </c>
      <c r="M21" s="17">
        <v>3000000</v>
      </c>
      <c r="N21" s="17">
        <v>3000000</v>
      </c>
      <c r="O21" s="17">
        <v>0</v>
      </c>
      <c r="P21" s="17">
        <v>0</v>
      </c>
      <c r="Q21" s="17">
        <v>0</v>
      </c>
      <c r="R21" s="17">
        <v>3000000</v>
      </c>
      <c r="S21" s="17">
        <f t="shared" si="0"/>
        <v>27000000</v>
      </c>
      <c r="T21" s="33">
        <v>0</v>
      </c>
      <c r="U21" s="17">
        <f t="shared" si="1"/>
        <v>27000000</v>
      </c>
    </row>
    <row r="22" spans="1:21" s="19" customFormat="1">
      <c r="A22" s="25">
        <v>2025</v>
      </c>
      <c r="B22" s="32">
        <v>3208710</v>
      </c>
      <c r="C22" s="9" t="s">
        <v>48</v>
      </c>
      <c r="D22" s="32" t="s">
        <v>49</v>
      </c>
      <c r="E22" s="17">
        <v>113</v>
      </c>
      <c r="F22" s="17" t="s">
        <v>103</v>
      </c>
      <c r="G22" s="17">
        <v>1500000</v>
      </c>
      <c r="H22" s="17">
        <v>1500000</v>
      </c>
      <c r="I22" s="17">
        <v>1500000</v>
      </c>
      <c r="J22" s="17">
        <v>1500000</v>
      </c>
      <c r="K22" s="17">
        <v>1500000</v>
      </c>
      <c r="L22" s="17">
        <v>1500000</v>
      </c>
      <c r="M22" s="17">
        <v>1500000</v>
      </c>
      <c r="N22" s="17">
        <v>1500000</v>
      </c>
      <c r="O22" s="17">
        <v>0</v>
      </c>
      <c r="P22" s="17">
        <v>0</v>
      </c>
      <c r="Q22" s="17">
        <v>0</v>
      </c>
      <c r="R22" s="17">
        <v>1500000</v>
      </c>
      <c r="S22" s="17">
        <f t="shared" si="0"/>
        <v>13500000</v>
      </c>
      <c r="T22" s="33">
        <v>0</v>
      </c>
      <c r="U22" s="17">
        <f t="shared" si="1"/>
        <v>13500000</v>
      </c>
    </row>
    <row r="23" spans="1:21" s="19" customFormat="1" ht="15" customHeight="1">
      <c r="A23" s="25">
        <v>2025</v>
      </c>
      <c r="B23" s="32">
        <v>5942347</v>
      </c>
      <c r="C23" s="9" t="s">
        <v>50</v>
      </c>
      <c r="D23" s="32" t="s">
        <v>51</v>
      </c>
      <c r="E23" s="17">
        <v>144</v>
      </c>
      <c r="F23" s="17" t="s">
        <v>6</v>
      </c>
      <c r="G23" s="17">
        <v>1100000</v>
      </c>
      <c r="H23" s="17">
        <v>1100000</v>
      </c>
      <c r="I23" s="17">
        <v>1100000</v>
      </c>
      <c r="J23" s="17">
        <v>1100000</v>
      </c>
      <c r="K23" s="17">
        <v>1100000</v>
      </c>
      <c r="L23" s="17">
        <v>1100000</v>
      </c>
      <c r="M23" s="17">
        <v>1100000</v>
      </c>
      <c r="N23" s="17">
        <v>1100000</v>
      </c>
      <c r="O23" s="17">
        <v>0</v>
      </c>
      <c r="P23" s="17">
        <v>0</v>
      </c>
      <c r="Q23" s="17">
        <v>0</v>
      </c>
      <c r="R23" s="17">
        <v>1100000</v>
      </c>
      <c r="S23" s="17">
        <f t="shared" si="0"/>
        <v>9900000</v>
      </c>
      <c r="T23" s="33">
        <v>1100000</v>
      </c>
      <c r="U23" s="17">
        <f t="shared" si="1"/>
        <v>11000000</v>
      </c>
    </row>
    <row r="24" spans="1:21" s="19" customFormat="1" ht="15.75" customHeight="1">
      <c r="A24" s="25">
        <v>2025</v>
      </c>
      <c r="B24" s="32">
        <v>4368639</v>
      </c>
      <c r="C24" s="9" t="s">
        <v>52</v>
      </c>
      <c r="D24" s="32" t="s">
        <v>53</v>
      </c>
      <c r="E24" s="17">
        <v>144</v>
      </c>
      <c r="F24" s="17" t="s">
        <v>6</v>
      </c>
      <c r="G24" s="17">
        <v>1100000</v>
      </c>
      <c r="H24" s="17">
        <v>1100000</v>
      </c>
      <c r="I24" s="17">
        <v>1100000</v>
      </c>
      <c r="J24" s="17">
        <v>1100000</v>
      </c>
      <c r="K24" s="17">
        <v>1100000</v>
      </c>
      <c r="L24" s="17">
        <v>1100000</v>
      </c>
      <c r="M24" s="17">
        <v>1808730</v>
      </c>
      <c r="N24" s="17">
        <v>1100000</v>
      </c>
      <c r="O24" s="17">
        <v>0</v>
      </c>
      <c r="P24" s="17">
        <v>0</v>
      </c>
      <c r="Q24" s="17">
        <v>0</v>
      </c>
      <c r="R24" s="17">
        <v>1100000</v>
      </c>
      <c r="S24" s="17">
        <f t="shared" si="0"/>
        <v>10608730</v>
      </c>
      <c r="T24" s="33">
        <v>1100000</v>
      </c>
      <c r="U24" s="17">
        <f t="shared" si="1"/>
        <v>11708730</v>
      </c>
    </row>
    <row r="25" spans="1:21" s="19" customFormat="1">
      <c r="A25" s="25">
        <v>2025</v>
      </c>
      <c r="B25" s="32">
        <v>3749254</v>
      </c>
      <c r="C25" s="9" t="s">
        <v>54</v>
      </c>
      <c r="D25" s="32" t="s">
        <v>55</v>
      </c>
      <c r="E25" s="17">
        <v>111</v>
      </c>
      <c r="F25" s="17" t="s">
        <v>6</v>
      </c>
      <c r="G25" s="17">
        <v>1600000</v>
      </c>
      <c r="H25" s="17">
        <v>1600000</v>
      </c>
      <c r="I25" s="17">
        <v>1600000</v>
      </c>
      <c r="J25" s="17">
        <v>1600000</v>
      </c>
      <c r="K25" s="17">
        <v>1600000</v>
      </c>
      <c r="L25" s="17">
        <v>1600000</v>
      </c>
      <c r="M25" s="17">
        <v>1600000</v>
      </c>
      <c r="N25" s="17">
        <v>1600000</v>
      </c>
      <c r="O25" s="17">
        <v>0</v>
      </c>
      <c r="P25" s="17">
        <v>0</v>
      </c>
      <c r="Q25" s="17">
        <v>0</v>
      </c>
      <c r="R25" s="17">
        <v>1600000</v>
      </c>
      <c r="S25" s="17">
        <f t="shared" si="0"/>
        <v>14400000</v>
      </c>
      <c r="T25" s="33">
        <v>1600000</v>
      </c>
      <c r="U25" s="17">
        <f t="shared" si="1"/>
        <v>16000000</v>
      </c>
    </row>
    <row r="26" spans="1:21" s="19" customFormat="1">
      <c r="A26" s="25">
        <v>2025</v>
      </c>
      <c r="B26" s="32">
        <v>2033468</v>
      </c>
      <c r="C26" s="9" t="s">
        <v>56</v>
      </c>
      <c r="D26" s="32" t="s">
        <v>57</v>
      </c>
      <c r="E26" s="17">
        <v>112</v>
      </c>
      <c r="F26" s="17" t="s">
        <v>7</v>
      </c>
      <c r="G26" s="17">
        <v>550000</v>
      </c>
      <c r="H26" s="17">
        <v>550000</v>
      </c>
      <c r="I26" s="17">
        <v>550000</v>
      </c>
      <c r="J26" s="17">
        <v>550000</v>
      </c>
      <c r="K26" s="17">
        <v>550000</v>
      </c>
      <c r="L26" s="17">
        <v>550000</v>
      </c>
      <c r="M26" s="17">
        <v>550000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f t="shared" si="0"/>
        <v>3850000</v>
      </c>
      <c r="T26" s="33">
        <v>0</v>
      </c>
      <c r="U26" s="17">
        <f t="shared" si="1"/>
        <v>3850000</v>
      </c>
    </row>
    <row r="27" spans="1:21" s="19" customFormat="1">
      <c r="A27" s="25">
        <v>2025</v>
      </c>
      <c r="B27" s="32">
        <v>2033468</v>
      </c>
      <c r="C27" s="9" t="s">
        <v>56</v>
      </c>
      <c r="D27" s="32" t="s">
        <v>57</v>
      </c>
      <c r="E27" s="17">
        <v>113</v>
      </c>
      <c r="F27" s="17" t="s">
        <v>103</v>
      </c>
      <c r="G27" s="17">
        <v>304000</v>
      </c>
      <c r="H27" s="17">
        <v>304000</v>
      </c>
      <c r="I27" s="17">
        <v>304000</v>
      </c>
      <c r="J27" s="17">
        <v>304000</v>
      </c>
      <c r="K27" s="17">
        <v>304000</v>
      </c>
      <c r="L27" s="17">
        <v>304000</v>
      </c>
      <c r="M27" s="17">
        <v>304000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f>SUM(G27:R27)</f>
        <v>2128000</v>
      </c>
      <c r="T27" s="33">
        <v>0</v>
      </c>
      <c r="U27" s="17">
        <f t="shared" si="1"/>
        <v>2128000</v>
      </c>
    </row>
    <row r="28" spans="1:21" s="19" customFormat="1">
      <c r="A28" s="25">
        <v>2025</v>
      </c>
      <c r="B28" s="32">
        <v>2134704</v>
      </c>
      <c r="C28" s="9" t="s">
        <v>58</v>
      </c>
      <c r="D28" s="32" t="s">
        <v>59</v>
      </c>
      <c r="E28" s="17">
        <v>112</v>
      </c>
      <c r="F28" s="17" t="s">
        <v>7</v>
      </c>
      <c r="G28" s="17">
        <v>550000</v>
      </c>
      <c r="H28" s="17">
        <v>550000</v>
      </c>
      <c r="I28" s="17">
        <v>550000</v>
      </c>
      <c r="J28" s="17">
        <v>550000</v>
      </c>
      <c r="K28" s="17">
        <v>550000</v>
      </c>
      <c r="L28" s="17">
        <v>550000</v>
      </c>
      <c r="M28" s="17">
        <v>550000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f t="shared" si="0"/>
        <v>3850000</v>
      </c>
      <c r="T28" s="33">
        <v>0</v>
      </c>
      <c r="U28" s="17">
        <f t="shared" si="1"/>
        <v>3850000</v>
      </c>
    </row>
    <row r="29" spans="1:21" s="19" customFormat="1">
      <c r="A29" s="25">
        <v>2025</v>
      </c>
      <c r="B29" s="32">
        <v>2134704</v>
      </c>
      <c r="C29" s="9" t="s">
        <v>58</v>
      </c>
      <c r="D29" s="32" t="s">
        <v>59</v>
      </c>
      <c r="E29" s="17">
        <v>113</v>
      </c>
      <c r="F29" s="17" t="s">
        <v>103</v>
      </c>
      <c r="G29" s="17">
        <v>304000</v>
      </c>
      <c r="H29" s="17">
        <v>304000</v>
      </c>
      <c r="I29" s="17">
        <v>304000</v>
      </c>
      <c r="J29" s="17">
        <v>304000</v>
      </c>
      <c r="K29" s="17">
        <v>304000</v>
      </c>
      <c r="L29" s="17">
        <v>304000</v>
      </c>
      <c r="M29" s="17">
        <v>304000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f t="shared" si="0"/>
        <v>2128000</v>
      </c>
      <c r="T29" s="33">
        <v>0</v>
      </c>
      <c r="U29" s="17">
        <f t="shared" si="1"/>
        <v>2128000</v>
      </c>
    </row>
    <row r="30" spans="1:21" s="19" customFormat="1">
      <c r="A30" s="25">
        <v>2025</v>
      </c>
      <c r="B30" s="32">
        <v>4885181</v>
      </c>
      <c r="C30" s="9" t="s">
        <v>60</v>
      </c>
      <c r="D30" s="32" t="s">
        <v>61</v>
      </c>
      <c r="E30" s="17">
        <v>112</v>
      </c>
      <c r="F30" s="17" t="s">
        <v>7</v>
      </c>
      <c r="G30" s="17">
        <v>550000</v>
      </c>
      <c r="H30" s="17">
        <v>550000</v>
      </c>
      <c r="I30" s="17">
        <v>550000</v>
      </c>
      <c r="J30" s="17">
        <v>550000</v>
      </c>
      <c r="K30" s="17">
        <v>550000</v>
      </c>
      <c r="L30" s="17">
        <v>550000</v>
      </c>
      <c r="M30" s="17">
        <v>550000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f t="shared" si="0"/>
        <v>3850000</v>
      </c>
      <c r="T30" s="33">
        <v>0</v>
      </c>
      <c r="U30" s="17">
        <f t="shared" si="1"/>
        <v>3850000</v>
      </c>
    </row>
    <row r="31" spans="1:21" s="19" customFormat="1">
      <c r="A31" s="25">
        <v>2025</v>
      </c>
      <c r="B31" s="32">
        <v>4885181</v>
      </c>
      <c r="C31" s="9" t="s">
        <v>60</v>
      </c>
      <c r="D31" s="32" t="s">
        <v>61</v>
      </c>
      <c r="E31" s="17">
        <v>113</v>
      </c>
      <c r="F31" s="17" t="s">
        <v>103</v>
      </c>
      <c r="G31" s="17">
        <v>304000</v>
      </c>
      <c r="H31" s="17">
        <v>304000</v>
      </c>
      <c r="I31" s="17">
        <v>304000</v>
      </c>
      <c r="J31" s="17">
        <v>304000</v>
      </c>
      <c r="K31" s="17">
        <v>304000</v>
      </c>
      <c r="L31" s="17">
        <v>304000</v>
      </c>
      <c r="M31" s="17">
        <v>304000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f t="shared" si="0"/>
        <v>2128000</v>
      </c>
      <c r="T31" s="33">
        <v>0</v>
      </c>
      <c r="U31" s="17">
        <f t="shared" si="1"/>
        <v>2128000</v>
      </c>
    </row>
    <row r="32" spans="1:21" s="16" customFormat="1">
      <c r="A32" s="25">
        <v>2025</v>
      </c>
      <c r="B32" s="38">
        <v>4962740</v>
      </c>
      <c r="C32" s="15" t="s">
        <v>58</v>
      </c>
      <c r="D32" s="38" t="s">
        <v>62</v>
      </c>
      <c r="E32" s="14">
        <v>112</v>
      </c>
      <c r="F32" s="14" t="s">
        <v>7</v>
      </c>
      <c r="G32" s="14">
        <v>550000</v>
      </c>
      <c r="H32" s="14">
        <v>550000</v>
      </c>
      <c r="I32" s="14">
        <v>550000</v>
      </c>
      <c r="J32" s="14">
        <v>550000</v>
      </c>
      <c r="K32" s="14">
        <v>550000</v>
      </c>
      <c r="L32" s="14">
        <v>550000</v>
      </c>
      <c r="M32" s="14">
        <v>550000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f t="shared" si="0"/>
        <v>3850000</v>
      </c>
      <c r="T32" s="33">
        <v>0</v>
      </c>
      <c r="U32" s="17">
        <f t="shared" si="1"/>
        <v>3850000</v>
      </c>
    </row>
    <row r="33" spans="1:21" s="16" customFormat="1">
      <c r="A33" s="25">
        <v>2025</v>
      </c>
      <c r="B33" s="38">
        <v>4962740</v>
      </c>
      <c r="C33" s="15" t="s">
        <v>58</v>
      </c>
      <c r="D33" s="38" t="s">
        <v>62</v>
      </c>
      <c r="E33" s="14">
        <v>113</v>
      </c>
      <c r="F33" s="14" t="s">
        <v>103</v>
      </c>
      <c r="G33" s="14">
        <v>304000</v>
      </c>
      <c r="H33" s="14">
        <v>304000</v>
      </c>
      <c r="I33" s="14">
        <v>304000</v>
      </c>
      <c r="J33" s="14">
        <v>304000</v>
      </c>
      <c r="K33" s="14">
        <v>304000</v>
      </c>
      <c r="L33" s="14">
        <v>304000</v>
      </c>
      <c r="M33" s="14">
        <v>304000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4">
        <f t="shared" si="0"/>
        <v>2128000</v>
      </c>
      <c r="T33" s="33">
        <v>0</v>
      </c>
      <c r="U33" s="17">
        <f t="shared" si="1"/>
        <v>2128000</v>
      </c>
    </row>
    <row r="34" spans="1:21" s="16" customFormat="1">
      <c r="A34" s="25">
        <v>2025</v>
      </c>
      <c r="B34" s="38">
        <v>4449320</v>
      </c>
      <c r="C34" s="15" t="s">
        <v>63</v>
      </c>
      <c r="D34" s="38" t="s">
        <v>64</v>
      </c>
      <c r="E34" s="14">
        <v>112</v>
      </c>
      <c r="F34" s="14" t="s">
        <v>7</v>
      </c>
      <c r="G34" s="14">
        <v>550000</v>
      </c>
      <c r="H34" s="14">
        <v>550000</v>
      </c>
      <c r="I34" s="14">
        <v>550000</v>
      </c>
      <c r="J34" s="14">
        <v>550000</v>
      </c>
      <c r="K34" s="14">
        <v>550000</v>
      </c>
      <c r="L34" s="14">
        <v>550000</v>
      </c>
      <c r="M34" s="14">
        <v>550000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4">
        <f t="shared" si="0"/>
        <v>3850000</v>
      </c>
      <c r="T34" s="33">
        <v>0</v>
      </c>
      <c r="U34" s="17">
        <f t="shared" si="1"/>
        <v>3850000</v>
      </c>
    </row>
    <row r="35" spans="1:21" s="16" customFormat="1">
      <c r="A35" s="25">
        <v>2025</v>
      </c>
      <c r="B35" s="38">
        <v>4449320</v>
      </c>
      <c r="C35" s="15" t="s">
        <v>63</v>
      </c>
      <c r="D35" s="38" t="s">
        <v>64</v>
      </c>
      <c r="E35" s="14">
        <v>113</v>
      </c>
      <c r="F35" s="14" t="s">
        <v>103</v>
      </c>
      <c r="G35" s="14">
        <v>304000</v>
      </c>
      <c r="H35" s="14">
        <v>304000</v>
      </c>
      <c r="I35" s="14">
        <v>304000</v>
      </c>
      <c r="J35" s="14">
        <v>304000</v>
      </c>
      <c r="K35" s="14">
        <v>304000</v>
      </c>
      <c r="L35" s="14">
        <v>304000</v>
      </c>
      <c r="M35" s="14">
        <v>304000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f t="shared" si="0"/>
        <v>2128000</v>
      </c>
      <c r="T35" s="33">
        <v>0</v>
      </c>
      <c r="U35" s="17">
        <f t="shared" si="1"/>
        <v>2128000</v>
      </c>
    </row>
    <row r="36" spans="1:21" s="16" customFormat="1">
      <c r="A36" s="25">
        <v>2025</v>
      </c>
      <c r="B36" s="38">
        <v>3824792</v>
      </c>
      <c r="C36" s="15" t="s">
        <v>65</v>
      </c>
      <c r="D36" s="38" t="s">
        <v>66</v>
      </c>
      <c r="E36" s="14">
        <v>112</v>
      </c>
      <c r="F36" s="14" t="s">
        <v>7</v>
      </c>
      <c r="G36" s="14">
        <v>550000</v>
      </c>
      <c r="H36" s="14">
        <v>550000</v>
      </c>
      <c r="I36" s="14">
        <v>550000</v>
      </c>
      <c r="J36" s="14">
        <v>550000</v>
      </c>
      <c r="K36" s="14">
        <v>550000</v>
      </c>
      <c r="L36" s="14">
        <v>550000</v>
      </c>
      <c r="M36" s="14">
        <v>550000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4">
        <f t="shared" si="0"/>
        <v>3850000</v>
      </c>
      <c r="T36" s="33">
        <v>0</v>
      </c>
      <c r="U36" s="17">
        <f t="shared" si="1"/>
        <v>3850000</v>
      </c>
    </row>
    <row r="37" spans="1:21" s="16" customFormat="1">
      <c r="A37" s="25">
        <v>2025</v>
      </c>
      <c r="B37" s="38">
        <v>3824792</v>
      </c>
      <c r="C37" s="15" t="s">
        <v>65</v>
      </c>
      <c r="D37" s="38" t="s">
        <v>66</v>
      </c>
      <c r="E37" s="14">
        <v>113</v>
      </c>
      <c r="F37" s="14" t="s">
        <v>103</v>
      </c>
      <c r="G37" s="14">
        <v>304000</v>
      </c>
      <c r="H37" s="14">
        <v>304000</v>
      </c>
      <c r="I37" s="14">
        <v>304000</v>
      </c>
      <c r="J37" s="14">
        <v>304000</v>
      </c>
      <c r="K37" s="14">
        <v>304000</v>
      </c>
      <c r="L37" s="14">
        <v>304000</v>
      </c>
      <c r="M37" s="14">
        <v>304000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f>SUM(G37:R37)</f>
        <v>2128000</v>
      </c>
      <c r="T37" s="33">
        <v>0</v>
      </c>
      <c r="U37" s="17">
        <f>S37+T37</f>
        <v>2128000</v>
      </c>
    </row>
    <row r="38" spans="1:21" s="19" customFormat="1">
      <c r="A38" s="25">
        <v>2025</v>
      </c>
      <c r="B38" s="32">
        <v>2638224</v>
      </c>
      <c r="C38" s="9" t="s">
        <v>67</v>
      </c>
      <c r="D38" s="32" t="s">
        <v>68</v>
      </c>
      <c r="E38" s="17">
        <v>112</v>
      </c>
      <c r="F38" s="17" t="s">
        <v>7</v>
      </c>
      <c r="G38" s="17">
        <v>550000</v>
      </c>
      <c r="H38" s="17">
        <v>550000</v>
      </c>
      <c r="I38" s="17">
        <v>550000</v>
      </c>
      <c r="J38" s="17">
        <v>550000</v>
      </c>
      <c r="K38" s="17">
        <v>550000</v>
      </c>
      <c r="L38" s="17">
        <v>550000</v>
      </c>
      <c r="M38" s="17">
        <v>550000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f t="shared" si="0"/>
        <v>3850000</v>
      </c>
      <c r="T38" s="33">
        <v>0</v>
      </c>
      <c r="U38" s="17">
        <f t="shared" si="1"/>
        <v>3850000</v>
      </c>
    </row>
    <row r="39" spans="1:21" s="19" customFormat="1">
      <c r="A39" s="25">
        <v>2025</v>
      </c>
      <c r="B39" s="32">
        <v>2638224</v>
      </c>
      <c r="C39" s="9" t="s">
        <v>67</v>
      </c>
      <c r="D39" s="32" t="s">
        <v>68</v>
      </c>
      <c r="E39" s="17">
        <v>113</v>
      </c>
      <c r="F39" s="17" t="s">
        <v>103</v>
      </c>
      <c r="G39" s="17">
        <v>304000</v>
      </c>
      <c r="H39" s="17">
        <v>304000</v>
      </c>
      <c r="I39" s="17">
        <v>304000</v>
      </c>
      <c r="J39" s="17">
        <v>304000</v>
      </c>
      <c r="K39" s="17">
        <v>304000</v>
      </c>
      <c r="L39" s="17">
        <v>304000</v>
      </c>
      <c r="M39" s="17">
        <v>304000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f t="shared" si="0"/>
        <v>2128000</v>
      </c>
      <c r="T39" s="33">
        <v>0</v>
      </c>
      <c r="U39" s="17">
        <f t="shared" si="1"/>
        <v>2128000</v>
      </c>
    </row>
    <row r="40" spans="1:21" s="19" customFormat="1">
      <c r="A40" s="25">
        <v>2025</v>
      </c>
      <c r="B40" s="32">
        <v>4595135</v>
      </c>
      <c r="C40" s="9" t="s">
        <v>69</v>
      </c>
      <c r="D40" s="32" t="s">
        <v>70</v>
      </c>
      <c r="E40" s="17">
        <v>112</v>
      </c>
      <c r="F40" s="17" t="s">
        <v>7</v>
      </c>
      <c r="G40" s="17">
        <v>550000</v>
      </c>
      <c r="H40" s="17">
        <v>550000</v>
      </c>
      <c r="I40" s="17">
        <v>550000</v>
      </c>
      <c r="J40" s="17">
        <v>550000</v>
      </c>
      <c r="K40" s="17">
        <v>550000</v>
      </c>
      <c r="L40" s="17">
        <v>550000</v>
      </c>
      <c r="M40" s="17">
        <v>550000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f t="shared" si="0"/>
        <v>3850000</v>
      </c>
      <c r="T40" s="33">
        <v>0</v>
      </c>
      <c r="U40" s="17">
        <f>S40+T40</f>
        <v>3850000</v>
      </c>
    </row>
    <row r="41" spans="1:21" s="19" customFormat="1">
      <c r="A41" s="25">
        <v>2025</v>
      </c>
      <c r="B41" s="32">
        <v>4595135</v>
      </c>
      <c r="C41" s="9" t="s">
        <v>69</v>
      </c>
      <c r="D41" s="32" t="s">
        <v>70</v>
      </c>
      <c r="E41" s="17">
        <v>113</v>
      </c>
      <c r="F41" s="17" t="s">
        <v>103</v>
      </c>
      <c r="G41" s="17">
        <v>304000</v>
      </c>
      <c r="H41" s="17">
        <v>304000</v>
      </c>
      <c r="I41" s="17">
        <v>304000</v>
      </c>
      <c r="J41" s="17">
        <v>304000</v>
      </c>
      <c r="K41" s="17">
        <v>304000</v>
      </c>
      <c r="L41" s="17">
        <v>304000</v>
      </c>
      <c r="M41" s="17">
        <v>304000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f t="shared" si="0"/>
        <v>2128000</v>
      </c>
      <c r="T41" s="33">
        <v>0</v>
      </c>
      <c r="U41" s="17">
        <f t="shared" si="1"/>
        <v>2128000</v>
      </c>
    </row>
    <row r="42" spans="1:21" s="19" customFormat="1">
      <c r="A42" s="25">
        <v>2025</v>
      </c>
      <c r="B42" s="32">
        <v>2569791</v>
      </c>
      <c r="C42" s="9" t="s">
        <v>71</v>
      </c>
      <c r="D42" s="32" t="s">
        <v>30</v>
      </c>
      <c r="E42" s="17">
        <v>112</v>
      </c>
      <c r="F42" s="17" t="s">
        <v>7</v>
      </c>
      <c r="G42" s="17">
        <v>550000</v>
      </c>
      <c r="H42" s="17">
        <v>550000</v>
      </c>
      <c r="I42" s="17">
        <v>550000</v>
      </c>
      <c r="J42" s="17">
        <v>550000</v>
      </c>
      <c r="K42" s="17">
        <v>550000</v>
      </c>
      <c r="L42" s="17">
        <v>550000</v>
      </c>
      <c r="M42" s="17">
        <v>550000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f>SUM(G42:R42)</f>
        <v>3850000</v>
      </c>
      <c r="T42" s="33">
        <v>0</v>
      </c>
      <c r="U42" s="17">
        <f t="shared" si="1"/>
        <v>3850000</v>
      </c>
    </row>
    <row r="43" spans="1:21" s="19" customFormat="1">
      <c r="A43" s="25">
        <v>2025</v>
      </c>
      <c r="B43" s="32">
        <v>2569791</v>
      </c>
      <c r="C43" s="9" t="s">
        <v>71</v>
      </c>
      <c r="D43" s="32" t="s">
        <v>30</v>
      </c>
      <c r="E43" s="17">
        <v>113</v>
      </c>
      <c r="F43" s="17" t="s">
        <v>8</v>
      </c>
      <c r="G43" s="17">
        <v>304000</v>
      </c>
      <c r="H43" s="17">
        <v>304000</v>
      </c>
      <c r="I43" s="17">
        <v>304000</v>
      </c>
      <c r="J43" s="17">
        <v>304000</v>
      </c>
      <c r="K43" s="17">
        <v>304000</v>
      </c>
      <c r="L43" s="17">
        <v>304000</v>
      </c>
      <c r="M43" s="17">
        <v>304000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f t="shared" si="0"/>
        <v>2128000</v>
      </c>
      <c r="T43" s="33">
        <v>0</v>
      </c>
      <c r="U43" s="17">
        <f t="shared" si="1"/>
        <v>2128000</v>
      </c>
    </row>
    <row r="44" spans="1:21" s="19" customFormat="1">
      <c r="A44" s="25">
        <v>2025</v>
      </c>
      <c r="B44" s="32">
        <v>4869388</v>
      </c>
      <c r="C44" s="9" t="s">
        <v>72</v>
      </c>
      <c r="D44" s="32" t="s">
        <v>73</v>
      </c>
      <c r="E44" s="17">
        <v>144</v>
      </c>
      <c r="F44" s="17" t="s">
        <v>6</v>
      </c>
      <c r="G44" s="17">
        <v>1100000</v>
      </c>
      <c r="H44" s="17">
        <v>1100000</v>
      </c>
      <c r="I44" s="17">
        <v>1100000</v>
      </c>
      <c r="J44" s="17">
        <v>1100000</v>
      </c>
      <c r="K44" s="17">
        <v>1100000</v>
      </c>
      <c r="L44" s="17">
        <v>1100000</v>
      </c>
      <c r="M44" s="17">
        <v>1100000</v>
      </c>
      <c r="N44" s="17">
        <v>1100000</v>
      </c>
      <c r="O44" s="17">
        <v>0</v>
      </c>
      <c r="P44" s="17">
        <v>0</v>
      </c>
      <c r="Q44" s="17">
        <v>0</v>
      </c>
      <c r="R44" s="17">
        <v>1100000</v>
      </c>
      <c r="S44" s="17">
        <f t="shared" si="0"/>
        <v>9900000</v>
      </c>
      <c r="T44" s="33">
        <v>1100000</v>
      </c>
      <c r="U44" s="17">
        <f t="shared" si="1"/>
        <v>11000000</v>
      </c>
    </row>
    <row r="45" spans="1:21" s="19" customFormat="1">
      <c r="A45" s="25">
        <v>2025</v>
      </c>
      <c r="B45" s="32">
        <v>6720109</v>
      </c>
      <c r="C45" s="9" t="s">
        <v>74</v>
      </c>
      <c r="D45" s="32" t="s">
        <v>64</v>
      </c>
      <c r="E45" s="17">
        <v>144</v>
      </c>
      <c r="F45" s="17" t="s">
        <v>6</v>
      </c>
      <c r="G45" s="17">
        <v>1100000</v>
      </c>
      <c r="H45" s="17">
        <v>1100000</v>
      </c>
      <c r="I45" s="17">
        <v>1100000</v>
      </c>
      <c r="J45" s="17">
        <v>1100000</v>
      </c>
      <c r="K45" s="17">
        <v>1100000</v>
      </c>
      <c r="L45" s="17">
        <v>1100000</v>
      </c>
      <c r="M45" s="17">
        <v>1100000</v>
      </c>
      <c r="N45" s="17">
        <v>1100000</v>
      </c>
      <c r="O45" s="17">
        <v>0</v>
      </c>
      <c r="P45" s="17">
        <v>0</v>
      </c>
      <c r="Q45" s="17">
        <v>0</v>
      </c>
      <c r="R45" s="17">
        <v>1100000</v>
      </c>
      <c r="S45" s="17">
        <f t="shared" si="0"/>
        <v>9900000</v>
      </c>
      <c r="T45" s="33">
        <v>1100000</v>
      </c>
      <c r="U45" s="17">
        <f t="shared" si="1"/>
        <v>11000000</v>
      </c>
    </row>
    <row r="46" spans="1:21" s="19" customFormat="1">
      <c r="A46" s="25">
        <v>2025</v>
      </c>
      <c r="B46" s="32">
        <v>6695837</v>
      </c>
      <c r="C46" s="9" t="s">
        <v>75</v>
      </c>
      <c r="D46" s="32" t="s">
        <v>76</v>
      </c>
      <c r="E46" s="17">
        <v>144</v>
      </c>
      <c r="F46" s="17" t="s">
        <v>6</v>
      </c>
      <c r="G46" s="17">
        <v>0</v>
      </c>
      <c r="H46" s="17">
        <v>0</v>
      </c>
      <c r="I46" s="17">
        <v>0</v>
      </c>
      <c r="J46" s="17">
        <v>1100000</v>
      </c>
      <c r="K46" s="17">
        <v>1100000</v>
      </c>
      <c r="L46" s="17">
        <v>1100000</v>
      </c>
      <c r="M46" s="17">
        <v>1100000</v>
      </c>
      <c r="N46" s="17">
        <v>1100000</v>
      </c>
      <c r="O46" s="17">
        <v>0</v>
      </c>
      <c r="P46" s="17">
        <v>0</v>
      </c>
      <c r="Q46" s="17">
        <v>0</v>
      </c>
      <c r="R46" s="17">
        <v>1100000</v>
      </c>
      <c r="S46" s="17">
        <f t="shared" si="0"/>
        <v>6600000</v>
      </c>
      <c r="T46" s="33">
        <v>825000</v>
      </c>
      <c r="U46" s="17">
        <f t="shared" si="1"/>
        <v>7425000</v>
      </c>
    </row>
    <row r="47" spans="1:21" s="19" customFormat="1">
      <c r="A47" s="25">
        <v>2025</v>
      </c>
      <c r="B47" s="32">
        <v>1133432</v>
      </c>
      <c r="C47" s="9" t="s">
        <v>77</v>
      </c>
      <c r="D47" s="32" t="s">
        <v>78</v>
      </c>
      <c r="E47" s="17">
        <v>144</v>
      </c>
      <c r="F47" s="17" t="s">
        <v>6</v>
      </c>
      <c r="G47" s="17">
        <v>1100000</v>
      </c>
      <c r="H47" s="17">
        <v>1100000</v>
      </c>
      <c r="I47" s="17">
        <v>1100000</v>
      </c>
      <c r="J47" s="17">
        <v>1100000</v>
      </c>
      <c r="K47" s="17">
        <v>1100000</v>
      </c>
      <c r="L47" s="17">
        <v>1100000</v>
      </c>
      <c r="M47" s="17">
        <v>1100000</v>
      </c>
      <c r="N47" s="17">
        <v>1100000</v>
      </c>
      <c r="O47" s="17">
        <v>0</v>
      </c>
      <c r="P47" s="17">
        <v>0</v>
      </c>
      <c r="Q47" s="17">
        <v>0</v>
      </c>
      <c r="R47" s="17">
        <v>1100000</v>
      </c>
      <c r="S47" s="17">
        <f t="shared" si="0"/>
        <v>9900000</v>
      </c>
      <c r="T47" s="33">
        <v>1100000</v>
      </c>
      <c r="U47" s="17">
        <f t="shared" si="1"/>
        <v>11000000</v>
      </c>
    </row>
    <row r="48" spans="1:21" s="19" customFormat="1">
      <c r="A48" s="25">
        <v>2025</v>
      </c>
      <c r="B48" s="32">
        <v>5573060</v>
      </c>
      <c r="C48" s="9" t="s">
        <v>79</v>
      </c>
      <c r="D48" s="32" t="s">
        <v>80</v>
      </c>
      <c r="E48" s="17">
        <v>144</v>
      </c>
      <c r="F48" s="17" t="s">
        <v>6</v>
      </c>
      <c r="G48" s="17">
        <v>1100000</v>
      </c>
      <c r="H48" s="17">
        <v>1100000</v>
      </c>
      <c r="I48" s="17">
        <v>1100000</v>
      </c>
      <c r="J48" s="17">
        <v>1100000</v>
      </c>
      <c r="K48" s="17">
        <v>1100000</v>
      </c>
      <c r="L48" s="17">
        <v>1100000</v>
      </c>
      <c r="M48" s="17">
        <v>1100000</v>
      </c>
      <c r="N48" s="17">
        <v>1100000</v>
      </c>
      <c r="O48" s="17">
        <v>0</v>
      </c>
      <c r="P48" s="17">
        <v>0</v>
      </c>
      <c r="Q48" s="17">
        <v>0</v>
      </c>
      <c r="R48" s="17">
        <v>1100000</v>
      </c>
      <c r="S48" s="17">
        <f t="shared" si="0"/>
        <v>9900000</v>
      </c>
      <c r="T48" s="33">
        <v>1100000</v>
      </c>
      <c r="U48" s="17">
        <f t="shared" si="1"/>
        <v>11000000</v>
      </c>
    </row>
    <row r="49" spans="1:21" s="19" customFormat="1">
      <c r="A49" s="25">
        <v>2025</v>
      </c>
      <c r="B49" s="32">
        <v>4056368</v>
      </c>
      <c r="C49" s="9" t="s">
        <v>81</v>
      </c>
      <c r="D49" s="32" t="s">
        <v>82</v>
      </c>
      <c r="E49" s="17">
        <v>144</v>
      </c>
      <c r="F49" s="17" t="s">
        <v>6</v>
      </c>
      <c r="G49" s="17">
        <v>1100000</v>
      </c>
      <c r="H49" s="17">
        <v>1100000</v>
      </c>
      <c r="I49" s="17">
        <v>1100000</v>
      </c>
      <c r="J49" s="17">
        <v>1100000</v>
      </c>
      <c r="K49" s="17">
        <v>1100000</v>
      </c>
      <c r="L49" s="17">
        <v>1100000</v>
      </c>
      <c r="M49" s="17">
        <v>1100000</v>
      </c>
      <c r="N49" s="17">
        <v>1100000</v>
      </c>
      <c r="O49" s="17">
        <v>0</v>
      </c>
      <c r="P49" s="17">
        <v>0</v>
      </c>
      <c r="Q49" s="17">
        <v>0</v>
      </c>
      <c r="R49" s="17">
        <v>1100000</v>
      </c>
      <c r="S49" s="17">
        <f t="shared" si="0"/>
        <v>9900000</v>
      </c>
      <c r="T49" s="33">
        <v>1100000</v>
      </c>
      <c r="U49" s="17">
        <f>S49+T49</f>
        <v>11000000</v>
      </c>
    </row>
    <row r="50" spans="1:21" s="19" customFormat="1">
      <c r="A50" s="25">
        <v>2025</v>
      </c>
      <c r="B50" s="32">
        <v>4557013</v>
      </c>
      <c r="C50" s="9" t="s">
        <v>83</v>
      </c>
      <c r="D50" s="32" t="s">
        <v>84</v>
      </c>
      <c r="E50" s="17">
        <v>144</v>
      </c>
      <c r="F50" s="17" t="s">
        <v>6</v>
      </c>
      <c r="G50" s="17">
        <v>1100000</v>
      </c>
      <c r="H50" s="17">
        <v>1100000</v>
      </c>
      <c r="I50" s="17">
        <v>1100000</v>
      </c>
      <c r="J50" s="17">
        <v>1100000</v>
      </c>
      <c r="K50" s="17">
        <v>1100000</v>
      </c>
      <c r="L50" s="17">
        <v>1100000</v>
      </c>
      <c r="M50" s="17">
        <v>1100000</v>
      </c>
      <c r="N50" s="17">
        <v>1100000</v>
      </c>
      <c r="O50" s="17">
        <v>0</v>
      </c>
      <c r="P50" s="17">
        <v>0</v>
      </c>
      <c r="Q50" s="17">
        <v>0</v>
      </c>
      <c r="R50" s="17">
        <v>1100000</v>
      </c>
      <c r="S50" s="17">
        <f t="shared" si="0"/>
        <v>9900000</v>
      </c>
      <c r="T50" s="33">
        <v>1100000</v>
      </c>
      <c r="U50" s="17">
        <f t="shared" si="1"/>
        <v>11000000</v>
      </c>
    </row>
    <row r="51" spans="1:21" s="19" customFormat="1">
      <c r="A51" s="25">
        <v>2025</v>
      </c>
      <c r="B51" s="32">
        <v>3788564</v>
      </c>
      <c r="C51" s="9" t="s">
        <v>85</v>
      </c>
      <c r="D51" s="32" t="s">
        <v>86</v>
      </c>
      <c r="E51" s="17">
        <v>144</v>
      </c>
      <c r="F51" s="17" t="s">
        <v>6</v>
      </c>
      <c r="G51" s="17">
        <v>1100000</v>
      </c>
      <c r="H51" s="17">
        <v>1100000</v>
      </c>
      <c r="I51" s="17">
        <v>1100000</v>
      </c>
      <c r="J51" s="17">
        <v>1100000</v>
      </c>
      <c r="K51" s="17">
        <v>1100000</v>
      </c>
      <c r="L51" s="17">
        <v>1100000</v>
      </c>
      <c r="M51" s="17">
        <v>1100000</v>
      </c>
      <c r="N51" s="17">
        <v>1100000</v>
      </c>
      <c r="O51" s="17">
        <v>0</v>
      </c>
      <c r="P51" s="17">
        <v>0</v>
      </c>
      <c r="Q51" s="17">
        <v>0</v>
      </c>
      <c r="R51" s="17">
        <v>1100000</v>
      </c>
      <c r="S51" s="17">
        <f t="shared" si="0"/>
        <v>9900000</v>
      </c>
      <c r="T51" s="33">
        <v>1100000</v>
      </c>
      <c r="U51" s="17">
        <f t="shared" si="1"/>
        <v>11000000</v>
      </c>
    </row>
    <row r="52" spans="1:21" s="19" customFormat="1">
      <c r="A52" s="25">
        <v>2025</v>
      </c>
      <c r="B52" s="32">
        <v>2145013</v>
      </c>
      <c r="C52" s="9" t="s">
        <v>87</v>
      </c>
      <c r="D52" s="32" t="s">
        <v>88</v>
      </c>
      <c r="E52" s="17">
        <v>144</v>
      </c>
      <c r="F52" s="17" t="s">
        <v>6</v>
      </c>
      <c r="G52" s="17">
        <v>2500000</v>
      </c>
      <c r="H52" s="17">
        <v>2500000</v>
      </c>
      <c r="I52" s="17">
        <v>2500000</v>
      </c>
      <c r="J52" s="17">
        <v>2500000</v>
      </c>
      <c r="K52" s="17">
        <v>2500000</v>
      </c>
      <c r="L52" s="17">
        <v>2500000</v>
      </c>
      <c r="M52" s="17">
        <v>2500000</v>
      </c>
      <c r="N52" s="17">
        <v>2500000</v>
      </c>
      <c r="O52" s="17">
        <v>0</v>
      </c>
      <c r="P52" s="17">
        <v>0</v>
      </c>
      <c r="Q52" s="17">
        <v>0</v>
      </c>
      <c r="R52" s="17">
        <v>2500000</v>
      </c>
      <c r="S52" s="17">
        <f>SUM(G52:R52)</f>
        <v>22500000</v>
      </c>
      <c r="T52" s="33">
        <v>2500000</v>
      </c>
      <c r="U52" s="17">
        <f t="shared" si="1"/>
        <v>25000000</v>
      </c>
    </row>
    <row r="53" spans="1:21" s="19" customFormat="1">
      <c r="A53" s="25">
        <v>2025</v>
      </c>
      <c r="B53" s="32">
        <v>4642464</v>
      </c>
      <c r="C53" s="9" t="s">
        <v>89</v>
      </c>
      <c r="D53" s="32" t="s">
        <v>90</v>
      </c>
      <c r="E53" s="17">
        <v>144</v>
      </c>
      <c r="F53" s="17" t="s">
        <v>6</v>
      </c>
      <c r="G53" s="17">
        <v>1100000</v>
      </c>
      <c r="H53" s="17">
        <v>1100000</v>
      </c>
      <c r="I53" s="17">
        <v>1100000</v>
      </c>
      <c r="J53" s="17">
        <v>1100000</v>
      </c>
      <c r="K53" s="17">
        <v>1100000</v>
      </c>
      <c r="L53" s="17">
        <v>1100000</v>
      </c>
      <c r="M53" s="17">
        <v>1100000</v>
      </c>
      <c r="N53" s="17">
        <v>1100000</v>
      </c>
      <c r="O53" s="17">
        <v>0</v>
      </c>
      <c r="P53" s="17">
        <v>0</v>
      </c>
      <c r="Q53" s="17">
        <v>0</v>
      </c>
      <c r="R53" s="17">
        <v>1100000</v>
      </c>
      <c r="S53" s="17">
        <f t="shared" si="0"/>
        <v>9900000</v>
      </c>
      <c r="T53" s="33">
        <v>1100000</v>
      </c>
      <c r="U53" s="17">
        <f t="shared" si="1"/>
        <v>11000000</v>
      </c>
    </row>
    <row r="54" spans="1:21" s="19" customFormat="1">
      <c r="A54" s="25">
        <v>2025</v>
      </c>
      <c r="B54" s="32">
        <v>4025405</v>
      </c>
      <c r="C54" s="32" t="s">
        <v>91</v>
      </c>
      <c r="D54" s="32" t="s">
        <v>92</v>
      </c>
      <c r="E54" s="17">
        <v>144</v>
      </c>
      <c r="F54" s="17" t="s">
        <v>6</v>
      </c>
      <c r="G54" s="17">
        <v>1100000</v>
      </c>
      <c r="H54" s="17">
        <v>1100000</v>
      </c>
      <c r="I54" s="17">
        <v>1100000</v>
      </c>
      <c r="J54" s="17">
        <v>1100000</v>
      </c>
      <c r="K54" s="17">
        <v>1100000</v>
      </c>
      <c r="L54" s="17">
        <v>1100000</v>
      </c>
      <c r="M54" s="17">
        <v>1100000</v>
      </c>
      <c r="N54" s="17">
        <v>1100000</v>
      </c>
      <c r="O54" s="17">
        <v>0</v>
      </c>
      <c r="P54" s="17">
        <v>0</v>
      </c>
      <c r="Q54" s="17">
        <v>0</v>
      </c>
      <c r="R54" s="17">
        <v>1100000</v>
      </c>
      <c r="S54" s="17">
        <f t="shared" ref="S54:S58" si="4">SUM(G54:R54)</f>
        <v>9900000</v>
      </c>
      <c r="T54" s="33">
        <v>733333</v>
      </c>
      <c r="U54" s="17">
        <f t="shared" si="1"/>
        <v>10633333</v>
      </c>
    </row>
    <row r="55" spans="1:21" s="19" customFormat="1">
      <c r="A55" s="25">
        <v>2025</v>
      </c>
      <c r="B55" s="20">
        <v>4449309</v>
      </c>
      <c r="C55" s="9" t="s">
        <v>93</v>
      </c>
      <c r="D55" s="32" t="s">
        <v>94</v>
      </c>
      <c r="E55" s="17">
        <v>144</v>
      </c>
      <c r="F55" s="17" t="s">
        <v>6</v>
      </c>
      <c r="G55" s="17">
        <v>1100000</v>
      </c>
      <c r="H55" s="17">
        <v>1100000</v>
      </c>
      <c r="I55" s="17">
        <v>1100000</v>
      </c>
      <c r="J55" s="17">
        <v>1100000</v>
      </c>
      <c r="K55" s="17">
        <v>1100000</v>
      </c>
      <c r="L55" s="17">
        <v>1100000</v>
      </c>
      <c r="M55" s="17">
        <v>1100000</v>
      </c>
      <c r="N55" s="17">
        <v>1100000</v>
      </c>
      <c r="O55" s="17">
        <v>0</v>
      </c>
      <c r="P55" s="17">
        <v>0</v>
      </c>
      <c r="Q55" s="17">
        <v>0</v>
      </c>
      <c r="R55" s="17">
        <v>1100000</v>
      </c>
      <c r="S55" s="17">
        <f t="shared" si="4"/>
        <v>9900000</v>
      </c>
      <c r="T55" s="33">
        <v>1100000</v>
      </c>
      <c r="U55" s="17">
        <f t="shared" si="1"/>
        <v>11000000</v>
      </c>
    </row>
    <row r="56" spans="1:21" s="19" customFormat="1">
      <c r="A56" s="25">
        <v>2025</v>
      </c>
      <c r="B56" s="20">
        <v>4740133</v>
      </c>
      <c r="C56" s="9" t="s">
        <v>95</v>
      </c>
      <c r="D56" s="32" t="s">
        <v>96</v>
      </c>
      <c r="E56" s="17">
        <v>144</v>
      </c>
      <c r="F56" s="17" t="s">
        <v>6</v>
      </c>
      <c r="G56" s="17">
        <v>1100000</v>
      </c>
      <c r="H56" s="17">
        <v>1100000</v>
      </c>
      <c r="I56" s="17">
        <v>1100000</v>
      </c>
      <c r="J56" s="17">
        <v>1100000</v>
      </c>
      <c r="K56" s="17">
        <v>1100000</v>
      </c>
      <c r="L56" s="17">
        <v>1100000</v>
      </c>
      <c r="M56" s="17">
        <v>1100000</v>
      </c>
      <c r="N56" s="17">
        <v>1100000</v>
      </c>
      <c r="O56" s="17">
        <v>0</v>
      </c>
      <c r="P56" s="17">
        <v>0</v>
      </c>
      <c r="Q56" s="17">
        <v>0</v>
      </c>
      <c r="R56" s="17">
        <v>1100000</v>
      </c>
      <c r="S56" s="17">
        <f t="shared" si="4"/>
        <v>9900000</v>
      </c>
      <c r="T56" s="33">
        <v>1100000</v>
      </c>
      <c r="U56" s="17">
        <f t="shared" si="1"/>
        <v>11000000</v>
      </c>
    </row>
    <row r="57" spans="1:21" s="19" customFormat="1">
      <c r="A57" s="25">
        <v>2025</v>
      </c>
      <c r="B57" s="20">
        <v>3338494</v>
      </c>
      <c r="C57" s="9" t="s">
        <v>97</v>
      </c>
      <c r="D57" s="32" t="s">
        <v>98</v>
      </c>
      <c r="E57" s="9">
        <v>144</v>
      </c>
      <c r="F57" s="17" t="s">
        <v>6</v>
      </c>
      <c r="G57" s="17">
        <v>500000</v>
      </c>
      <c r="H57" s="17">
        <v>500000</v>
      </c>
      <c r="I57" s="17">
        <v>500000</v>
      </c>
      <c r="J57" s="17">
        <v>500000</v>
      </c>
      <c r="K57" s="17">
        <v>500000</v>
      </c>
      <c r="L57" s="17">
        <v>500000</v>
      </c>
      <c r="M57" s="17">
        <v>500000</v>
      </c>
      <c r="N57" s="17">
        <v>500000</v>
      </c>
      <c r="O57" s="17">
        <v>0</v>
      </c>
      <c r="P57" s="17">
        <v>0</v>
      </c>
      <c r="Q57" s="17">
        <v>0</v>
      </c>
      <c r="R57" s="17">
        <v>500000</v>
      </c>
      <c r="S57" s="17">
        <v>500000</v>
      </c>
      <c r="T57" s="17">
        <v>500000</v>
      </c>
      <c r="U57" s="17">
        <f t="shared" si="1"/>
        <v>1000000</v>
      </c>
    </row>
    <row r="58" spans="1:21" s="19" customFormat="1">
      <c r="A58" s="25">
        <v>2025</v>
      </c>
      <c r="B58" s="20">
        <v>4550648</v>
      </c>
      <c r="C58" s="9" t="s">
        <v>99</v>
      </c>
      <c r="D58" s="32" t="s">
        <v>100</v>
      </c>
      <c r="E58" s="9">
        <v>144</v>
      </c>
      <c r="F58" s="17" t="s">
        <v>6</v>
      </c>
      <c r="G58" s="17">
        <v>1100000</v>
      </c>
      <c r="H58" s="17">
        <v>1100000</v>
      </c>
      <c r="I58" s="17">
        <v>1100000</v>
      </c>
      <c r="J58" s="17">
        <v>1100000</v>
      </c>
      <c r="K58" s="17">
        <v>1100000</v>
      </c>
      <c r="L58" s="17">
        <v>1100000</v>
      </c>
      <c r="M58" s="17">
        <v>1100000</v>
      </c>
      <c r="N58" s="17">
        <v>1100000</v>
      </c>
      <c r="O58" s="17">
        <v>0</v>
      </c>
      <c r="P58" s="17">
        <v>0</v>
      </c>
      <c r="Q58" s="17">
        <v>0</v>
      </c>
      <c r="R58" s="17">
        <v>1100000</v>
      </c>
      <c r="S58" s="18">
        <f t="shared" si="4"/>
        <v>9900000</v>
      </c>
      <c r="T58" s="17">
        <v>1100000</v>
      </c>
      <c r="U58" s="17">
        <f t="shared" si="1"/>
        <v>11000000</v>
      </c>
    </row>
    <row r="59" spans="1:21" s="19" customFormat="1">
      <c r="A59" s="25">
        <v>2025</v>
      </c>
      <c r="B59" s="26">
        <v>6896811</v>
      </c>
      <c r="C59" s="31" t="s">
        <v>101</v>
      </c>
      <c r="D59" s="32" t="s">
        <v>102</v>
      </c>
      <c r="E59" s="9">
        <v>144</v>
      </c>
      <c r="F59" s="17" t="s">
        <v>6</v>
      </c>
      <c r="G59" s="17">
        <v>1100000</v>
      </c>
      <c r="H59" s="17">
        <v>1100000</v>
      </c>
      <c r="I59" s="17">
        <v>1100000</v>
      </c>
      <c r="J59" s="17">
        <v>1100000</v>
      </c>
      <c r="K59" s="17">
        <v>1100000</v>
      </c>
      <c r="L59" s="17">
        <v>1100000</v>
      </c>
      <c r="M59" s="17">
        <v>1100000</v>
      </c>
      <c r="N59" s="17">
        <v>1100000</v>
      </c>
      <c r="O59" s="17">
        <v>0</v>
      </c>
      <c r="P59" s="17">
        <v>0</v>
      </c>
      <c r="Q59" s="17">
        <v>0</v>
      </c>
      <c r="R59" s="17">
        <v>1100000</v>
      </c>
      <c r="S59" s="21">
        <f>SUM(G59:R59)</f>
        <v>9900000</v>
      </c>
      <c r="T59" s="17">
        <v>1100000</v>
      </c>
      <c r="U59" s="17">
        <f>S59+T59</f>
        <v>11000000</v>
      </c>
    </row>
    <row r="60" spans="1:21" s="19" customFormat="1">
      <c r="A60" s="25">
        <v>2025</v>
      </c>
      <c r="B60" s="27">
        <v>7856686</v>
      </c>
      <c r="C60" s="29" t="s">
        <v>105</v>
      </c>
      <c r="D60" s="29" t="s">
        <v>106</v>
      </c>
      <c r="E60" s="9">
        <v>144</v>
      </c>
      <c r="F60" s="17" t="s">
        <v>6</v>
      </c>
      <c r="G60" s="17">
        <v>1100000</v>
      </c>
      <c r="H60" s="17">
        <v>1100000</v>
      </c>
      <c r="I60" s="17">
        <v>1100000</v>
      </c>
      <c r="J60" s="17">
        <v>1100000</v>
      </c>
      <c r="K60" s="17">
        <v>1100000</v>
      </c>
      <c r="L60" s="17">
        <v>1100000</v>
      </c>
      <c r="M60" s="17">
        <v>1100000</v>
      </c>
      <c r="N60" s="17">
        <v>1100000</v>
      </c>
      <c r="O60" s="17">
        <v>0</v>
      </c>
      <c r="P60" s="17">
        <v>0</v>
      </c>
      <c r="Q60" s="17">
        <v>0</v>
      </c>
      <c r="R60" s="17">
        <v>1100000</v>
      </c>
      <c r="S60" s="21">
        <f>SUM(G60:R60)</f>
        <v>9900000</v>
      </c>
      <c r="T60" s="33">
        <v>500000</v>
      </c>
      <c r="U60" s="17">
        <f t="shared" si="1"/>
        <v>10400000</v>
      </c>
    </row>
    <row r="61" spans="1:21" s="19" customFormat="1">
      <c r="A61" s="25">
        <v>2025</v>
      </c>
      <c r="B61" s="27">
        <v>4027006</v>
      </c>
      <c r="C61" s="29" t="s">
        <v>107</v>
      </c>
      <c r="D61" s="29" t="s">
        <v>108</v>
      </c>
      <c r="E61" s="9">
        <v>144</v>
      </c>
      <c r="F61" s="17" t="s">
        <v>6</v>
      </c>
      <c r="G61" s="17">
        <v>1100000</v>
      </c>
      <c r="H61" s="17">
        <v>1100000</v>
      </c>
      <c r="I61" s="17">
        <v>1100000</v>
      </c>
      <c r="J61" s="17">
        <v>1100000</v>
      </c>
      <c r="K61" s="17">
        <v>1100000</v>
      </c>
      <c r="L61" s="17">
        <v>1100000</v>
      </c>
      <c r="M61" s="17">
        <v>1100000</v>
      </c>
      <c r="N61" s="17">
        <v>1100000</v>
      </c>
      <c r="O61" s="17">
        <v>0</v>
      </c>
      <c r="P61" s="17">
        <v>0</v>
      </c>
      <c r="Q61" s="17">
        <v>0</v>
      </c>
      <c r="R61" s="17">
        <v>1100000</v>
      </c>
      <c r="S61" s="21">
        <f t="shared" ref="S61:S63" si="5">SUM(G61:R61)</f>
        <v>9900000</v>
      </c>
      <c r="T61" s="33">
        <v>937000</v>
      </c>
      <c r="U61" s="17">
        <f t="shared" si="1"/>
        <v>10837000</v>
      </c>
    </row>
    <row r="62" spans="1:21" s="19" customFormat="1">
      <c r="A62" s="25">
        <v>2025</v>
      </c>
      <c r="B62" s="27">
        <v>3234072</v>
      </c>
      <c r="C62" s="29" t="s">
        <v>109</v>
      </c>
      <c r="D62" s="29" t="s">
        <v>110</v>
      </c>
      <c r="E62" s="9">
        <v>144</v>
      </c>
      <c r="F62" s="17" t="s">
        <v>6</v>
      </c>
      <c r="G62" s="17">
        <v>0</v>
      </c>
      <c r="H62" s="17">
        <v>0</v>
      </c>
      <c r="I62" s="17">
        <v>0</v>
      </c>
      <c r="J62" s="17">
        <v>1000000</v>
      </c>
      <c r="K62" s="17">
        <v>1000000</v>
      </c>
      <c r="L62" s="17">
        <v>1000000</v>
      </c>
      <c r="M62" s="17">
        <v>1000000</v>
      </c>
      <c r="N62" s="17">
        <v>1000000</v>
      </c>
      <c r="O62" s="17">
        <v>0</v>
      </c>
      <c r="P62" s="17">
        <v>0</v>
      </c>
      <c r="Q62" s="17">
        <v>0</v>
      </c>
      <c r="R62" s="17">
        <v>1000000</v>
      </c>
      <c r="S62" s="21">
        <f>SUM(G62:R62)</f>
        <v>6000000</v>
      </c>
      <c r="T62" s="33">
        <v>733333</v>
      </c>
      <c r="U62" s="17">
        <f t="shared" si="1"/>
        <v>6733333</v>
      </c>
    </row>
    <row r="63" spans="1:21" s="19" customFormat="1">
      <c r="A63" s="25">
        <v>2025</v>
      </c>
      <c r="B63" s="28">
        <v>4135802</v>
      </c>
      <c r="C63" s="30" t="s">
        <v>111</v>
      </c>
      <c r="D63" s="30" t="s">
        <v>112</v>
      </c>
      <c r="E63" s="9">
        <v>144</v>
      </c>
      <c r="F63" s="17" t="s">
        <v>6</v>
      </c>
      <c r="G63" s="17">
        <v>1100000</v>
      </c>
      <c r="H63" s="17">
        <v>1100000</v>
      </c>
      <c r="I63" s="17">
        <v>1100000</v>
      </c>
      <c r="J63" s="17">
        <v>1100000</v>
      </c>
      <c r="K63" s="17">
        <v>1100000</v>
      </c>
      <c r="L63" s="17">
        <v>1100000</v>
      </c>
      <c r="M63" s="17">
        <v>1100000</v>
      </c>
      <c r="N63" s="17">
        <v>1100000</v>
      </c>
      <c r="O63" s="17">
        <v>0</v>
      </c>
      <c r="P63" s="17">
        <v>0</v>
      </c>
      <c r="Q63" s="17">
        <v>0</v>
      </c>
      <c r="R63" s="17">
        <v>1100000</v>
      </c>
      <c r="S63" s="21">
        <f>SUM(G63:R63)</f>
        <v>9900000</v>
      </c>
      <c r="T63" s="33">
        <v>1100000</v>
      </c>
      <c r="U63" s="17">
        <f t="shared" si="1"/>
        <v>11000000</v>
      </c>
    </row>
    <row r="64" spans="1:21" s="19" customFormat="1">
      <c r="A64" s="25">
        <v>2025</v>
      </c>
      <c r="B64" s="28">
        <v>2985548</v>
      </c>
      <c r="C64" s="30" t="s">
        <v>113</v>
      </c>
      <c r="D64" s="30" t="s">
        <v>114</v>
      </c>
      <c r="E64" s="9">
        <v>144</v>
      </c>
      <c r="F64" s="17" t="s">
        <v>6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1100000</v>
      </c>
      <c r="R64" s="17">
        <v>1100000</v>
      </c>
      <c r="S64" s="21">
        <f>SUM(G64:R64)</f>
        <v>2200000</v>
      </c>
      <c r="T64" s="33">
        <v>375000</v>
      </c>
      <c r="U64" s="17">
        <f t="shared" si="1"/>
        <v>2575000</v>
      </c>
    </row>
    <row r="65" spans="1:21" s="19" customFormat="1">
      <c r="A65" s="25">
        <v>2025</v>
      </c>
      <c r="B65" s="39">
        <v>1289525</v>
      </c>
      <c r="C65" s="39" t="s">
        <v>118</v>
      </c>
      <c r="D65" s="39" t="s">
        <v>119</v>
      </c>
      <c r="E65" s="9">
        <v>144</v>
      </c>
      <c r="F65" s="17" t="s">
        <v>6</v>
      </c>
      <c r="G65" s="17">
        <v>2200000</v>
      </c>
      <c r="H65" s="17">
        <v>2200000</v>
      </c>
      <c r="I65" s="17">
        <v>2200000</v>
      </c>
      <c r="J65" s="17">
        <v>2200000</v>
      </c>
      <c r="K65" s="17">
        <v>2200000</v>
      </c>
      <c r="L65" s="17">
        <v>2200000</v>
      </c>
      <c r="M65" s="17">
        <v>2200000</v>
      </c>
      <c r="N65" s="17">
        <v>2200000</v>
      </c>
      <c r="O65" s="17">
        <v>0</v>
      </c>
      <c r="P65" s="17">
        <v>0</v>
      </c>
      <c r="Q65" s="17">
        <v>0</v>
      </c>
      <c r="R65" s="17">
        <v>2200000</v>
      </c>
      <c r="S65" s="21">
        <v>19800000</v>
      </c>
      <c r="T65" s="33">
        <v>2200000</v>
      </c>
      <c r="U65" s="17">
        <f t="shared" si="1"/>
        <v>22000000</v>
      </c>
    </row>
    <row r="66" spans="1:21" s="19" customFormat="1">
      <c r="A66" s="25">
        <v>2025</v>
      </c>
      <c r="B66" s="39">
        <v>5760659</v>
      </c>
      <c r="C66" s="39" t="s">
        <v>120</v>
      </c>
      <c r="D66" s="39" t="s">
        <v>121</v>
      </c>
      <c r="E66" s="9">
        <v>144</v>
      </c>
      <c r="F66" s="17" t="s">
        <v>6</v>
      </c>
      <c r="G66" s="17">
        <v>1100000</v>
      </c>
      <c r="H66" s="17">
        <v>1100000</v>
      </c>
      <c r="I66" s="17">
        <v>1100000</v>
      </c>
      <c r="J66" s="17">
        <v>1100000</v>
      </c>
      <c r="K66" s="17">
        <v>1100000</v>
      </c>
      <c r="L66" s="17">
        <v>1100000</v>
      </c>
      <c r="M66" s="17">
        <v>1100000</v>
      </c>
      <c r="N66" s="17">
        <v>1100000</v>
      </c>
      <c r="O66" s="17">
        <v>0</v>
      </c>
      <c r="P66" s="17">
        <v>0</v>
      </c>
      <c r="Q66" s="17">
        <v>0</v>
      </c>
      <c r="R66" s="17">
        <v>1100000</v>
      </c>
      <c r="S66" s="21">
        <v>9900000</v>
      </c>
      <c r="T66" s="33">
        <v>1100000</v>
      </c>
      <c r="U66" s="17">
        <f t="shared" ref="U66:U67" si="6">S66+T66</f>
        <v>11000000</v>
      </c>
    </row>
    <row r="67" spans="1:21" s="19" customFormat="1">
      <c r="A67" s="25">
        <v>2025</v>
      </c>
      <c r="B67" s="28">
        <v>6638667</v>
      </c>
      <c r="C67" s="30" t="s">
        <v>115</v>
      </c>
      <c r="D67" s="30" t="s">
        <v>116</v>
      </c>
      <c r="E67" s="9">
        <v>144</v>
      </c>
      <c r="F67" s="17" t="s">
        <v>6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500000</v>
      </c>
      <c r="S67" s="21">
        <f>+R67</f>
        <v>500000</v>
      </c>
      <c r="T67" s="33">
        <v>83333</v>
      </c>
      <c r="U67" s="17">
        <f t="shared" si="6"/>
        <v>583333</v>
      </c>
    </row>
    <row r="68" spans="1:21" s="19" customFormat="1">
      <c r="A68" s="9"/>
      <c r="B68" s="32"/>
      <c r="C68" s="9"/>
      <c r="D68" s="22" t="s">
        <v>23</v>
      </c>
      <c r="E68" s="9">
        <v>144</v>
      </c>
      <c r="F68" s="17" t="s">
        <v>6</v>
      </c>
      <c r="G68" s="17">
        <f>SUM(G7:G67)</f>
        <v>58650000</v>
      </c>
      <c r="H68" s="17">
        <f t="shared" ref="H68:L68" si="7">SUM(H7:H67)</f>
        <v>58650000</v>
      </c>
      <c r="I68" s="17">
        <f t="shared" si="7"/>
        <v>58650000</v>
      </c>
      <c r="J68" s="17">
        <f t="shared" si="7"/>
        <v>60750000</v>
      </c>
      <c r="K68" s="17">
        <f t="shared" si="7"/>
        <v>61050000</v>
      </c>
      <c r="L68" s="17">
        <f t="shared" si="7"/>
        <v>61050000</v>
      </c>
      <c r="M68" s="17">
        <f>SUM(M7:M67)</f>
        <v>61758730</v>
      </c>
      <c r="N68" s="17">
        <f t="shared" ref="N68" si="8">SUM(N7:N67)</f>
        <v>53364000</v>
      </c>
      <c r="O68" s="17">
        <f t="shared" ref="O68" si="9">SUM(O7:O67)</f>
        <v>0</v>
      </c>
      <c r="P68" s="17">
        <f t="shared" ref="P68" si="10">SUM(P7:P67)</f>
        <v>0</v>
      </c>
      <c r="Q68" s="17">
        <f t="shared" ref="Q68" si="11">SUM(Q7:Q67)</f>
        <v>1100000</v>
      </c>
      <c r="R68" s="17">
        <f>SUM(R7:R67)</f>
        <v>54964000</v>
      </c>
      <c r="S68" s="17">
        <f>SUM(S7:S67)</f>
        <v>525986730</v>
      </c>
      <c r="T68" s="33">
        <f>SUM(T7:T67)</f>
        <v>47550999</v>
      </c>
      <c r="U68" s="17">
        <f>S68+T68</f>
        <v>573537729</v>
      </c>
    </row>
    <row r="69" spans="1:21" s="19" customFormat="1">
      <c r="A69" s="9"/>
      <c r="B69" s="32"/>
      <c r="C69" s="9"/>
      <c r="D69" s="23" t="s">
        <v>26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17">
        <f>S609+T69</f>
        <v>0</v>
      </c>
    </row>
  </sheetData>
  <mergeCells count="3">
    <mergeCell ref="F3:L3"/>
    <mergeCell ref="A4:Q4"/>
    <mergeCell ref="A5:Q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 SICCA MUNICIPALIDAD YA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Aguilera</dc:creator>
  <cp:lastModifiedBy>Asus</cp:lastModifiedBy>
  <dcterms:created xsi:type="dcterms:W3CDTF">2023-01-12T17:05:26Z</dcterms:created>
  <dcterms:modified xsi:type="dcterms:W3CDTF">2026-01-22T13:12:47Z</dcterms:modified>
</cp:coreProperties>
</file>